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30" yWindow="-60" windowWidth="15480" windowHeight="6735"/>
  </bookViews>
  <sheets>
    <sheet name="КАРНАВАЛ" sheetId="1" r:id="rId1"/>
    <sheet name="Коммерческие условия" sheetId="2" r:id="rId2"/>
  </sheets>
  <definedNames>
    <definedName name="_xlnm._FilterDatabase" localSheetId="0" hidden="1">КАРНАВАЛ!$A$7:$K$2446</definedName>
    <definedName name="_xlnm.Print_Area" localSheetId="0">КАРНАВАЛ!$A$1:$K$1975</definedName>
  </definedNames>
  <calcPr calcId="124519" refMode="R1C1"/>
</workbook>
</file>

<file path=xl/calcChain.xml><?xml version="1.0" encoding="utf-8"?>
<calcChain xmlns="http://schemas.openxmlformats.org/spreadsheetml/2006/main">
  <c r="I22" i="1"/>
  <c r="K22" s="1"/>
  <c r="I450" l="1"/>
  <c r="I452"/>
  <c r="K452" s="1"/>
  <c r="I330" l="1"/>
  <c r="I331"/>
  <c r="I332"/>
  <c r="I333"/>
  <c r="I334"/>
  <c r="I329"/>
  <c r="I328"/>
  <c r="I245"/>
  <c r="I246"/>
  <c r="I247"/>
  <c r="I248"/>
  <c r="I249"/>
  <c r="I250"/>
  <c r="I251"/>
  <c r="I3914"/>
  <c r="K3914" s="1"/>
  <c r="I3913"/>
  <c r="K3913" s="1"/>
  <c r="I3912"/>
  <c r="K3912" s="1"/>
  <c r="I3911"/>
  <c r="K3911" s="1"/>
  <c r="I3909"/>
  <c r="K3909" s="1"/>
  <c r="I3908"/>
  <c r="K3908" s="1"/>
  <c r="I3907"/>
  <c r="K3907" s="1"/>
  <c r="I3906"/>
  <c r="K3906" s="1"/>
  <c r="I3905"/>
  <c r="K3905" s="1"/>
  <c r="I3904"/>
  <c r="K3904" s="1"/>
  <c r="I3903"/>
  <c r="K3903" s="1"/>
  <c r="I3902"/>
  <c r="K3902" s="1"/>
  <c r="I3901"/>
  <c r="K3901" s="1"/>
  <c r="I3900"/>
  <c r="K3900" s="1"/>
  <c r="I3899"/>
  <c r="K3899" s="1"/>
  <c r="I3898"/>
  <c r="K3898" s="1"/>
  <c r="I3897"/>
  <c r="K3897" s="1"/>
  <c r="I3896"/>
  <c r="K3896" s="1"/>
  <c r="I3895"/>
  <c r="K3895" s="1"/>
  <c r="I3894"/>
  <c r="K3894" s="1"/>
  <c r="I3893"/>
  <c r="K3893" s="1"/>
  <c r="I3892"/>
  <c r="K3892" s="1"/>
  <c r="I3891"/>
  <c r="K3891" s="1"/>
  <c r="I3890"/>
  <c r="K3890" s="1"/>
  <c r="I3889"/>
  <c r="K3889" s="1"/>
  <c r="I3888"/>
  <c r="K3888" s="1"/>
  <c r="I3887"/>
  <c r="K3887" s="1"/>
  <c r="I3886"/>
  <c r="K3886" s="1"/>
  <c r="I3885"/>
  <c r="K3885" s="1"/>
  <c r="I3884"/>
  <c r="K3884" s="1"/>
  <c r="I3883"/>
  <c r="K3883" s="1"/>
  <c r="I3882"/>
  <c r="K3882" s="1"/>
  <c r="I3881"/>
  <c r="K3881" s="1"/>
  <c r="I3880"/>
  <c r="K3880" s="1"/>
  <c r="I3879"/>
  <c r="K3879" s="1"/>
  <c r="I3878"/>
  <c r="K3878" s="1"/>
  <c r="I3877"/>
  <c r="K3877" s="1"/>
  <c r="I3876"/>
  <c r="K3876" s="1"/>
  <c r="I3874"/>
  <c r="K3874" s="1"/>
  <c r="I3873"/>
  <c r="K3873" s="1"/>
  <c r="I3872"/>
  <c r="K3872" s="1"/>
  <c r="I3871"/>
  <c r="K3871" s="1"/>
  <c r="I3870"/>
  <c r="K3870" s="1"/>
  <c r="I3869"/>
  <c r="K3869" s="1"/>
  <c r="I3868"/>
  <c r="K3868" s="1"/>
  <c r="I3867"/>
  <c r="K3867" s="1"/>
  <c r="I3866"/>
  <c r="K3866" s="1"/>
  <c r="I3865"/>
  <c r="K3865" s="1"/>
  <c r="I3864"/>
  <c r="K3864" s="1"/>
  <c r="I3863"/>
  <c r="K3863" s="1"/>
  <c r="I3862"/>
  <c r="K3862" s="1"/>
  <c r="I3861"/>
  <c r="K3861" s="1"/>
  <c r="I3859"/>
  <c r="K3859" s="1"/>
  <c r="I3858"/>
  <c r="K3858" s="1"/>
  <c r="I3857"/>
  <c r="K3857" s="1"/>
  <c r="I3856"/>
  <c r="K3856" s="1"/>
  <c r="I3855"/>
  <c r="K3855" s="1"/>
  <c r="I3854"/>
  <c r="K3854" s="1"/>
  <c r="I3853"/>
  <c r="K3853" s="1"/>
  <c r="I3852"/>
  <c r="K3852" s="1"/>
  <c r="I3851"/>
  <c r="K3851" s="1"/>
  <c r="I3850"/>
  <c r="K3850" s="1"/>
  <c r="I3849"/>
  <c r="K3849" s="1"/>
  <c r="I3848"/>
  <c r="K3848" s="1"/>
  <c r="I3847"/>
  <c r="K3847" s="1"/>
  <c r="I3846"/>
  <c r="K3846" s="1"/>
  <c r="I3845"/>
  <c r="K3845" s="1"/>
  <c r="I3844"/>
  <c r="K3844" s="1"/>
  <c r="I3843"/>
  <c r="K3843" s="1"/>
  <c r="I3842"/>
  <c r="K3842" s="1"/>
  <c r="I3841"/>
  <c r="K3841" s="1"/>
  <c r="I3840"/>
  <c r="K3840" s="1"/>
  <c r="I3839"/>
  <c r="K3839" s="1"/>
  <c r="I3838"/>
  <c r="K3838" s="1"/>
  <c r="I3837"/>
  <c r="K3837" s="1"/>
  <c r="I3836"/>
  <c r="K3836" s="1"/>
  <c r="I3835"/>
  <c r="K3835" s="1"/>
  <c r="I3834"/>
  <c r="K3834" s="1"/>
  <c r="I3833"/>
  <c r="K3833" s="1"/>
  <c r="I3832"/>
  <c r="K3832" s="1"/>
  <c r="I3831"/>
  <c r="K3831" s="1"/>
  <c r="I3830"/>
  <c r="K3830" s="1"/>
  <c r="I3829"/>
  <c r="K3829" s="1"/>
  <c r="I3828"/>
  <c r="K3828" s="1"/>
  <c r="I3827"/>
  <c r="K3827" s="1"/>
  <c r="I3826"/>
  <c r="K3826" s="1"/>
  <c r="I3825"/>
  <c r="K3825" s="1"/>
  <c r="I3824"/>
  <c r="K3824" s="1"/>
  <c r="I3823"/>
  <c r="K3823" s="1"/>
  <c r="I3822"/>
  <c r="K3822" s="1"/>
  <c r="I3821"/>
  <c r="K3821" s="1"/>
  <c r="I3820"/>
  <c r="K3820" s="1"/>
  <c r="I3819"/>
  <c r="K3819" s="1"/>
  <c r="I3818"/>
  <c r="K3818" s="1"/>
  <c r="I3817"/>
  <c r="K3817" s="1"/>
  <c r="I3816"/>
  <c r="K3816" s="1"/>
  <c r="I3815"/>
  <c r="K3815" s="1"/>
  <c r="I3814"/>
  <c r="K3814" s="1"/>
  <c r="I3813"/>
  <c r="K3813" s="1"/>
  <c r="I3812"/>
  <c r="K3812" s="1"/>
  <c r="I3811"/>
  <c r="K3811" s="1"/>
  <c r="I3810"/>
  <c r="K3810" s="1"/>
  <c r="I3809"/>
  <c r="K3809" s="1"/>
  <c r="I3808"/>
  <c r="K3808" s="1"/>
  <c r="I3807"/>
  <c r="K3807" s="1"/>
  <c r="I3806"/>
  <c r="K3806" s="1"/>
  <c r="I3805"/>
  <c r="K3805" s="1"/>
  <c r="I3804"/>
  <c r="K3804" s="1"/>
  <c r="I3803"/>
  <c r="K3803" s="1"/>
  <c r="I3802"/>
  <c r="K3802" s="1"/>
  <c r="I3801"/>
  <c r="K3801" s="1"/>
  <c r="I3800"/>
  <c r="K3800" s="1"/>
  <c r="I3799"/>
  <c r="K3799" s="1"/>
  <c r="I3798"/>
  <c r="K3798" s="1"/>
  <c r="I3797"/>
  <c r="K3797" s="1"/>
  <c r="I3796"/>
  <c r="K3796" s="1"/>
  <c r="I3795"/>
  <c r="K3795" s="1"/>
  <c r="I3794"/>
  <c r="K3794" s="1"/>
  <c r="I3793"/>
  <c r="K3793" s="1"/>
  <c r="I3792"/>
  <c r="K3792" s="1"/>
  <c r="I3791"/>
  <c r="K3791" s="1"/>
  <c r="I3790"/>
  <c r="K3790" s="1"/>
  <c r="I3789"/>
  <c r="K3789" s="1"/>
  <c r="I3788"/>
  <c r="K3788" s="1"/>
  <c r="I3787"/>
  <c r="K3787" s="1"/>
  <c r="I3786"/>
  <c r="K3786" s="1"/>
  <c r="I3785"/>
  <c r="K3785" s="1"/>
  <c r="I3784"/>
  <c r="K3784" s="1"/>
  <c r="I3783"/>
  <c r="K3783" s="1"/>
  <c r="I3782"/>
  <c r="K3782" s="1"/>
  <c r="I3781"/>
  <c r="K3781" s="1"/>
  <c r="I3780"/>
  <c r="K3780" s="1"/>
  <c r="I3779"/>
  <c r="K3779" s="1"/>
  <c r="I3778"/>
  <c r="K3778" s="1"/>
  <c r="I3777"/>
  <c r="K3777" s="1"/>
  <c r="I3776"/>
  <c r="K3776" s="1"/>
  <c r="I3775"/>
  <c r="K3775" s="1"/>
  <c r="I3774"/>
  <c r="K3774" s="1"/>
  <c r="I3773"/>
  <c r="K3773" s="1"/>
  <c r="I3772"/>
  <c r="K3772" s="1"/>
  <c r="I3771"/>
  <c r="K3771" s="1"/>
  <c r="I3770"/>
  <c r="K3770" s="1"/>
  <c r="I3769"/>
  <c r="K3769" s="1"/>
  <c r="I3768"/>
  <c r="K3768" s="1"/>
  <c r="I3767"/>
  <c r="K3767" s="1"/>
  <c r="I3766"/>
  <c r="K3766" s="1"/>
  <c r="I3765"/>
  <c r="K3765" s="1"/>
  <c r="I3764"/>
  <c r="K3764" s="1"/>
  <c r="I3763"/>
  <c r="K3763" s="1"/>
  <c r="I3762"/>
  <c r="K3762" s="1"/>
  <c r="I3761"/>
  <c r="K3761" s="1"/>
  <c r="I3760"/>
  <c r="K3760" s="1"/>
  <c r="I3759"/>
  <c r="K3759" s="1"/>
  <c r="I3758"/>
  <c r="K3758" s="1"/>
  <c r="I3757"/>
  <c r="K3757" s="1"/>
  <c r="I3756"/>
  <c r="K3756" s="1"/>
  <c r="I3755"/>
  <c r="K3755" s="1"/>
  <c r="I3754"/>
  <c r="K3754" s="1"/>
  <c r="I3753"/>
  <c r="K3753" s="1"/>
  <c r="I3752"/>
  <c r="K3752" s="1"/>
  <c r="I3751"/>
  <c r="K3751" s="1"/>
  <c r="I3750"/>
  <c r="K3750" s="1"/>
  <c r="I3749"/>
  <c r="K3749" s="1"/>
  <c r="I3748"/>
  <c r="K3748" s="1"/>
  <c r="I3747"/>
  <c r="K3747" s="1"/>
  <c r="I3746"/>
  <c r="K3746" s="1"/>
  <c r="I3745"/>
  <c r="K3745" s="1"/>
  <c r="I3744"/>
  <c r="K3744" s="1"/>
  <c r="I3743"/>
  <c r="K3743" s="1"/>
  <c r="I3742"/>
  <c r="K3742" s="1"/>
  <c r="I3741"/>
  <c r="K3741" s="1"/>
  <c r="I3740"/>
  <c r="K3740" s="1"/>
  <c r="I3739"/>
  <c r="K3739" s="1"/>
  <c r="I3738"/>
  <c r="K3738" s="1"/>
  <c r="I3737"/>
  <c r="K3737" s="1"/>
  <c r="I3736"/>
  <c r="K3736" s="1"/>
  <c r="I3735"/>
  <c r="K3735" s="1"/>
  <c r="I3734"/>
  <c r="K3734" s="1"/>
  <c r="I3733"/>
  <c r="K3733" s="1"/>
  <c r="I3732"/>
  <c r="K3732" s="1"/>
  <c r="I3731"/>
  <c r="K3731" s="1"/>
  <c r="I3730"/>
  <c r="K3730" s="1"/>
  <c r="I3729"/>
  <c r="K3729" s="1"/>
  <c r="I3728"/>
  <c r="K3728" s="1"/>
  <c r="I3727"/>
  <c r="K3727" s="1"/>
  <c r="I3726"/>
  <c r="K3726" s="1"/>
  <c r="I3725"/>
  <c r="K3725" s="1"/>
  <c r="I3724"/>
  <c r="K3724" s="1"/>
  <c r="I3723"/>
  <c r="K3723" s="1"/>
  <c r="I3722"/>
  <c r="K3722" s="1"/>
  <c r="I3721"/>
  <c r="K3721" s="1"/>
  <c r="I3720"/>
  <c r="K3720" s="1"/>
  <c r="I3719"/>
  <c r="K3719" s="1"/>
  <c r="I3718"/>
  <c r="K3718" s="1"/>
  <c r="I3717"/>
  <c r="K3717" s="1"/>
  <c r="I3716"/>
  <c r="K3716" s="1"/>
  <c r="I3715"/>
  <c r="K3715" s="1"/>
  <c r="I3714"/>
  <c r="K3714" s="1"/>
  <c r="I3713"/>
  <c r="K3713" s="1"/>
  <c r="I3712"/>
  <c r="K3712" s="1"/>
  <c r="I3711"/>
  <c r="K3711" s="1"/>
  <c r="I3710"/>
  <c r="K3710" s="1"/>
  <c r="I3709"/>
  <c r="K3709" s="1"/>
  <c r="I3708"/>
  <c r="K3708" s="1"/>
  <c r="I3707"/>
  <c r="K3707" s="1"/>
  <c r="I3706"/>
  <c r="K3706" s="1"/>
  <c r="I3705"/>
  <c r="K3705" s="1"/>
  <c r="I3704"/>
  <c r="K3704" s="1"/>
  <c r="I3703"/>
  <c r="K3703" s="1"/>
  <c r="I3702"/>
  <c r="K3702" s="1"/>
  <c r="I3701"/>
  <c r="K3701" s="1"/>
  <c r="I3700"/>
  <c r="K3700" s="1"/>
  <c r="I3699"/>
  <c r="K3699" s="1"/>
  <c r="I3698"/>
  <c r="K3698" s="1"/>
  <c r="I3697"/>
  <c r="K3697" s="1"/>
  <c r="I3696"/>
  <c r="K3696" s="1"/>
  <c r="I3695"/>
  <c r="K3695" s="1"/>
  <c r="I3694"/>
  <c r="K3694" s="1"/>
  <c r="I3693"/>
  <c r="K3693" s="1"/>
  <c r="I3692"/>
  <c r="K3692" s="1"/>
  <c r="I3691"/>
  <c r="K3691" s="1"/>
  <c r="I3690"/>
  <c r="K3690" s="1"/>
  <c r="I3687"/>
  <c r="K3687" s="1"/>
  <c r="I3686"/>
  <c r="K3686" s="1"/>
  <c r="I3684"/>
  <c r="K3684" s="1"/>
  <c r="I3683"/>
  <c r="K3683" s="1"/>
  <c r="I3682"/>
  <c r="K3682" s="1"/>
  <c r="I3681"/>
  <c r="K3681" s="1"/>
  <c r="I3680"/>
  <c r="K3680" s="1"/>
  <c r="I3679"/>
  <c r="K3679" s="1"/>
  <c r="I3678"/>
  <c r="K3678" s="1"/>
  <c r="I3677"/>
  <c r="K3677" s="1"/>
  <c r="I3676"/>
  <c r="K3676" s="1"/>
  <c r="I3675"/>
  <c r="K3675" s="1"/>
  <c r="I3674"/>
  <c r="K3674" s="1"/>
  <c r="I3673"/>
  <c r="K3673" s="1"/>
  <c r="I3672"/>
  <c r="K3672" s="1"/>
  <c r="I3671"/>
  <c r="K3671" s="1"/>
  <c r="I3670"/>
  <c r="K3670" s="1"/>
  <c r="I3669"/>
  <c r="K3669" s="1"/>
  <c r="I3668"/>
  <c r="K3668" s="1"/>
  <c r="I3667"/>
  <c r="K3667" s="1"/>
  <c r="I3666"/>
  <c r="K3666" s="1"/>
  <c r="I3665"/>
  <c r="K3665" s="1"/>
  <c r="I3664"/>
  <c r="K3664" s="1"/>
  <c r="I3663"/>
  <c r="K3663" s="1"/>
  <c r="I3662"/>
  <c r="K3662" s="1"/>
  <c r="I3661"/>
  <c r="K3661" s="1"/>
  <c r="I3660"/>
  <c r="K3660" s="1"/>
  <c r="I3659"/>
  <c r="K3659" s="1"/>
  <c r="I3658"/>
  <c r="K3658" s="1"/>
  <c r="I3657"/>
  <c r="K3657" s="1"/>
  <c r="I3656"/>
  <c r="K3656" s="1"/>
  <c r="I3655"/>
  <c r="K3655" s="1"/>
  <c r="I3654"/>
  <c r="K3654" s="1"/>
  <c r="I3653"/>
  <c r="K3653" s="1"/>
  <c r="I3652"/>
  <c r="K3652" s="1"/>
  <c r="I3651"/>
  <c r="K3651" s="1"/>
  <c r="I3650"/>
  <c r="K3650" s="1"/>
  <c r="I3649"/>
  <c r="K3649" s="1"/>
  <c r="I3648"/>
  <c r="K3648" s="1"/>
  <c r="I3647"/>
  <c r="K3647" s="1"/>
  <c r="I3646"/>
  <c r="K3646" s="1"/>
  <c r="I3645"/>
  <c r="K3645" s="1"/>
  <c r="I3644"/>
  <c r="K3644" s="1"/>
  <c r="I3643"/>
  <c r="K3643" s="1"/>
  <c r="I3642"/>
  <c r="K3642" s="1"/>
  <c r="I3640"/>
  <c r="K3640" s="1"/>
  <c r="I3639"/>
  <c r="K3639" s="1"/>
  <c r="I3638"/>
  <c r="K3638" s="1"/>
  <c r="I3637"/>
  <c r="K3637" s="1"/>
  <c r="I3636"/>
  <c r="K3636" s="1"/>
  <c r="I3635"/>
  <c r="K3635" s="1"/>
  <c r="I3634"/>
  <c r="K3634" s="1"/>
  <c r="I3633"/>
  <c r="K3633" s="1"/>
  <c r="I3632"/>
  <c r="K3632" s="1"/>
  <c r="I3631"/>
  <c r="K3631" s="1"/>
  <c r="I3630"/>
  <c r="K3630" s="1"/>
  <c r="I3629"/>
  <c r="K3629" s="1"/>
  <c r="I3628"/>
  <c r="K3628" s="1"/>
  <c r="I3627"/>
  <c r="K3627" s="1"/>
  <c r="I3626"/>
  <c r="K3626" s="1"/>
  <c r="I3625"/>
  <c r="K3625" s="1"/>
  <c r="I3624"/>
  <c r="K3624" s="1"/>
  <c r="I3623"/>
  <c r="K3623" s="1"/>
  <c r="I3622"/>
  <c r="K3622" s="1"/>
  <c r="I3621"/>
  <c r="K3621" s="1"/>
  <c r="I3620"/>
  <c r="K3620" s="1"/>
  <c r="I3619"/>
  <c r="K3619" s="1"/>
  <c r="I3618"/>
  <c r="K3618" s="1"/>
  <c r="I3617"/>
  <c r="K3617" s="1"/>
  <c r="I3616"/>
  <c r="K3616" s="1"/>
  <c r="I3615"/>
  <c r="K3615" s="1"/>
  <c r="I3614"/>
  <c r="K3614" s="1"/>
  <c r="I3613"/>
  <c r="K3613" s="1"/>
  <c r="I3612"/>
  <c r="K3612" s="1"/>
  <c r="I3611"/>
  <c r="K3611" s="1"/>
  <c r="I3610"/>
  <c r="K3610" s="1"/>
  <c r="I3609"/>
  <c r="K3609" s="1"/>
  <c r="I3608"/>
  <c r="K3608" s="1"/>
  <c r="I3607"/>
  <c r="K3607" s="1"/>
  <c r="I3606"/>
  <c r="K3606" s="1"/>
  <c r="I3605"/>
  <c r="K3605" s="1"/>
  <c r="I3604"/>
  <c r="K3604" s="1"/>
  <c r="I3603"/>
  <c r="K3603" s="1"/>
  <c r="I3602"/>
  <c r="K3602" s="1"/>
  <c r="I3601"/>
  <c r="K3601" s="1"/>
  <c r="I3600"/>
  <c r="K3600" s="1"/>
  <c r="I3599"/>
  <c r="K3599" s="1"/>
  <c r="I3598"/>
  <c r="K3598" s="1"/>
  <c r="I3597"/>
  <c r="K3597" s="1"/>
  <c r="I3596"/>
  <c r="K3596" s="1"/>
  <c r="I3595"/>
  <c r="K3595" s="1"/>
  <c r="I3594"/>
  <c r="K3594" s="1"/>
  <c r="I3593"/>
  <c r="K3593" s="1"/>
  <c r="I3592"/>
  <c r="K3592" s="1"/>
  <c r="I3591"/>
  <c r="K3591" s="1"/>
  <c r="I3590"/>
  <c r="K3590" s="1"/>
  <c r="I3589"/>
  <c r="K3589" s="1"/>
  <c r="I3588"/>
  <c r="K3588" s="1"/>
  <c r="I3587"/>
  <c r="K3587" s="1"/>
  <c r="I3586"/>
  <c r="K3586" s="1"/>
  <c r="I3585"/>
  <c r="K3585" s="1"/>
  <c r="I3584"/>
  <c r="K3584" s="1"/>
  <c r="I3583"/>
  <c r="K3583" s="1"/>
  <c r="I3582"/>
  <c r="K3582" s="1"/>
  <c r="I3581"/>
  <c r="K3581" s="1"/>
  <c r="I3580"/>
  <c r="K3580" s="1"/>
  <c r="I3579"/>
  <c r="K3579" s="1"/>
  <c r="I3578"/>
  <c r="K3578" s="1"/>
  <c r="I3577"/>
  <c r="K3577" s="1"/>
  <c r="I3576"/>
  <c r="K3576" s="1"/>
  <c r="I3575"/>
  <c r="K3575" s="1"/>
  <c r="I3574"/>
  <c r="K3574" s="1"/>
  <c r="I3573"/>
  <c r="K3573" s="1"/>
  <c r="I3572"/>
  <c r="K3572" s="1"/>
  <c r="I3571"/>
  <c r="K3571" s="1"/>
  <c r="I3570"/>
  <c r="K3570" s="1"/>
  <c r="I3569"/>
  <c r="K3569" s="1"/>
  <c r="I3568"/>
  <c r="K3568" s="1"/>
  <c r="I3567"/>
  <c r="K3567" s="1"/>
  <c r="I3566"/>
  <c r="K3566" s="1"/>
  <c r="I3565"/>
  <c r="K3565" s="1"/>
  <c r="I3564"/>
  <c r="K3564" s="1"/>
  <c r="I3563"/>
  <c r="K3563" s="1"/>
  <c r="I3562"/>
  <c r="K3562" s="1"/>
  <c r="I3561"/>
  <c r="K3561" s="1"/>
  <c r="I3560"/>
  <c r="K3560" s="1"/>
  <c r="I3559"/>
  <c r="K3559" s="1"/>
  <c r="I3558"/>
  <c r="K3558" s="1"/>
  <c r="I3557"/>
  <c r="K3557" s="1"/>
  <c r="I3556"/>
  <c r="K3556" s="1"/>
  <c r="I3555"/>
  <c r="K3555" s="1"/>
  <c r="I3554"/>
  <c r="K3554" s="1"/>
  <c r="I3553"/>
  <c r="K3553" s="1"/>
  <c r="I3552"/>
  <c r="K3552" s="1"/>
  <c r="I3551"/>
  <c r="K3551" s="1"/>
  <c r="I3550"/>
  <c r="K3550" s="1"/>
  <c r="I3549"/>
  <c r="K3549" s="1"/>
  <c r="I3548"/>
  <c r="K3548" s="1"/>
  <c r="I3547"/>
  <c r="K3547" s="1"/>
  <c r="I3546"/>
  <c r="K3546" s="1"/>
  <c r="I3545"/>
  <c r="K3545" s="1"/>
  <c r="I3544"/>
  <c r="K3544" s="1"/>
  <c r="I3543"/>
  <c r="K3543" s="1"/>
  <c r="I3542"/>
  <c r="K3542" s="1"/>
  <c r="I3541"/>
  <c r="K3541" s="1"/>
  <c r="I3540"/>
  <c r="K3540" s="1"/>
  <c r="I3539"/>
  <c r="K3539" s="1"/>
  <c r="I3538"/>
  <c r="K3538" s="1"/>
  <c r="I3537"/>
  <c r="K3537" s="1"/>
  <c r="I3536"/>
  <c r="K3536" s="1"/>
  <c r="I3533"/>
  <c r="K3533" s="1"/>
  <c r="I3532"/>
  <c r="K3532" s="1"/>
  <c r="I3531"/>
  <c r="K3531" s="1"/>
  <c r="I3530"/>
  <c r="K3530" s="1"/>
  <c r="I3529"/>
  <c r="K3529" s="1"/>
  <c r="I3528"/>
  <c r="K3528" s="1"/>
  <c r="I3527"/>
  <c r="K3527" s="1"/>
  <c r="I3526"/>
  <c r="K3526" s="1"/>
  <c r="I3525"/>
  <c r="K3525" s="1"/>
  <c r="I3524"/>
  <c r="K3524" s="1"/>
  <c r="I3523"/>
  <c r="K3523" s="1"/>
  <c r="I3522"/>
  <c r="K3522" s="1"/>
  <c r="I3521"/>
  <c r="K3521" s="1"/>
  <c r="I3520"/>
  <c r="K3520" s="1"/>
  <c r="I3519"/>
  <c r="K3519" s="1"/>
  <c r="I3496"/>
  <c r="K3496" s="1"/>
  <c r="I3495"/>
  <c r="K3495" s="1"/>
  <c r="I3494"/>
  <c r="K3494" s="1"/>
  <c r="I3493"/>
  <c r="K3493" s="1"/>
  <c r="I3492"/>
  <c r="K3492" s="1"/>
  <c r="I3491"/>
  <c r="K3491" s="1"/>
  <c r="I3490"/>
  <c r="K3490" s="1"/>
  <c r="I3489"/>
  <c r="K3489" s="1"/>
  <c r="I3488"/>
  <c r="K3488" s="1"/>
  <c r="I3487"/>
  <c r="K3487" s="1"/>
  <c r="I3486"/>
  <c r="K3486" s="1"/>
  <c r="I3485"/>
  <c r="K3485" s="1"/>
  <c r="I3484"/>
  <c r="K3484" s="1"/>
  <c r="I3483"/>
  <c r="K3483" s="1"/>
  <c r="I3482"/>
  <c r="K3482" s="1"/>
  <c r="I3481"/>
  <c r="K3481" s="1"/>
  <c r="I3480"/>
  <c r="K3480" s="1"/>
  <c r="I3479"/>
  <c r="K3479" s="1"/>
  <c r="I3478"/>
  <c r="K3478" s="1"/>
  <c r="I3477"/>
  <c r="K3477" s="1"/>
  <c r="I3476"/>
  <c r="K3476" s="1"/>
  <c r="I3475"/>
  <c r="K3475" s="1"/>
  <c r="I3474"/>
  <c r="K3474" s="1"/>
  <c r="I3473"/>
  <c r="K3473" s="1"/>
  <c r="I3472"/>
  <c r="K3472" s="1"/>
  <c r="I3471"/>
  <c r="K3471" s="1"/>
  <c r="I3470"/>
  <c r="K3470" s="1"/>
  <c r="I3469"/>
  <c r="K3469" s="1"/>
  <c r="I3468"/>
  <c r="K3468" s="1"/>
  <c r="I3467"/>
  <c r="K3467" s="1"/>
  <c r="I3466"/>
  <c r="K3466" s="1"/>
  <c r="I3465"/>
  <c r="K3465" s="1"/>
  <c r="I3464"/>
  <c r="K3464" s="1"/>
  <c r="I3463"/>
  <c r="K3463" s="1"/>
  <c r="I3462"/>
  <c r="K3462" s="1"/>
  <c r="I3461"/>
  <c r="K3461" s="1"/>
  <c r="I3460"/>
  <c r="K3460" s="1"/>
  <c r="I3459"/>
  <c r="K3459" s="1"/>
  <c r="I3458"/>
  <c r="K3458" s="1"/>
  <c r="I3457"/>
  <c r="K3457" s="1"/>
  <c r="I3456"/>
  <c r="K3456" s="1"/>
  <c r="I3455"/>
  <c r="K3455" s="1"/>
  <c r="I3454"/>
  <c r="K3454" s="1"/>
  <c r="I3453"/>
  <c r="K3453" s="1"/>
  <c r="I3452"/>
  <c r="K3452" s="1"/>
  <c r="I3451"/>
  <c r="K3451" s="1"/>
  <c r="I3450"/>
  <c r="K3450" s="1"/>
  <c r="I3449"/>
  <c r="K3449" s="1"/>
  <c r="I3448"/>
  <c r="K3448" s="1"/>
  <c r="I3447"/>
  <c r="K3447" s="1"/>
  <c r="I3446"/>
  <c r="K3446" s="1"/>
  <c r="I3445"/>
  <c r="K3445" s="1"/>
  <c r="I3444"/>
  <c r="K3444" s="1"/>
  <c r="I3443"/>
  <c r="K3443" s="1"/>
  <c r="I3442"/>
  <c r="K3442" s="1"/>
  <c r="I3441"/>
  <c r="K3441" s="1"/>
  <c r="I3440"/>
  <c r="K3440" s="1"/>
  <c r="I3439"/>
  <c r="K3439" s="1"/>
  <c r="I3438"/>
  <c r="K3438" s="1"/>
  <c r="I3437"/>
  <c r="K3437" s="1"/>
  <c r="I3436"/>
  <c r="K3436" s="1"/>
  <c r="I3435"/>
  <c r="K3435" s="1"/>
  <c r="I3434"/>
  <c r="K3434" s="1"/>
  <c r="I3433"/>
  <c r="K3433" s="1"/>
  <c r="I3432"/>
  <c r="K3432" s="1"/>
  <c r="I3431"/>
  <c r="K3431" s="1"/>
  <c r="I3430"/>
  <c r="K3430" s="1"/>
  <c r="I3429"/>
  <c r="K3429" s="1"/>
  <c r="I3428"/>
  <c r="K3428" s="1"/>
  <c r="I3427"/>
  <c r="K3427" s="1"/>
  <c r="I3426"/>
  <c r="K3426" s="1"/>
  <c r="I3425"/>
  <c r="K3425" s="1"/>
  <c r="I3424"/>
  <c r="K3424" s="1"/>
  <c r="I3423"/>
  <c r="K3423" s="1"/>
  <c r="I3422"/>
  <c r="K3422" s="1"/>
  <c r="I3421"/>
  <c r="K3421" s="1"/>
  <c r="I3420"/>
  <c r="K3420" s="1"/>
  <c r="I3419"/>
  <c r="K3419" s="1"/>
  <c r="I3418"/>
  <c r="K3418" s="1"/>
  <c r="I3417"/>
  <c r="K3417" s="1"/>
  <c r="I3416"/>
  <c r="K3416" s="1"/>
  <c r="I3415"/>
  <c r="K3415" s="1"/>
  <c r="I3414"/>
  <c r="K3414" s="1"/>
  <c r="I3413"/>
  <c r="K3413" s="1"/>
  <c r="I3412"/>
  <c r="K3412" s="1"/>
  <c r="I3411"/>
  <c r="K3411" s="1"/>
  <c r="I3410"/>
  <c r="K3410" s="1"/>
  <c r="I3409"/>
  <c r="K3409" s="1"/>
  <c r="I3408"/>
  <c r="K3408" s="1"/>
  <c r="I3407"/>
  <c r="K3407" s="1"/>
  <c r="I3406"/>
  <c r="K3406" s="1"/>
  <c r="I3405"/>
  <c r="K3405" s="1"/>
  <c r="I3404"/>
  <c r="K3404" s="1"/>
  <c r="I3403"/>
  <c r="K3403" s="1"/>
  <c r="I3402"/>
  <c r="K3402" s="1"/>
  <c r="I3401"/>
  <c r="K3401" s="1"/>
  <c r="I3400"/>
  <c r="K3400" s="1"/>
  <c r="I3399"/>
  <c r="K3399" s="1"/>
  <c r="I3398"/>
  <c r="K3398" s="1"/>
  <c r="I3397"/>
  <c r="K3397" s="1"/>
  <c r="I3396"/>
  <c r="K3396" s="1"/>
  <c r="I3395"/>
  <c r="K3395" s="1"/>
  <c r="I3394"/>
  <c r="K3394" s="1"/>
  <c r="I3393"/>
  <c r="K3393" s="1"/>
  <c r="I3392"/>
  <c r="K3392" s="1"/>
  <c r="I3391"/>
  <c r="K3391" s="1"/>
  <c r="I3390"/>
  <c r="K3390" s="1"/>
  <c r="I3389"/>
  <c r="K3389" s="1"/>
  <c r="I3388"/>
  <c r="K3388" s="1"/>
  <c r="I3387"/>
  <c r="K3387" s="1"/>
  <c r="I3386"/>
  <c r="K3386" s="1"/>
  <c r="I3385"/>
  <c r="K3385" s="1"/>
  <c r="I3384"/>
  <c r="K3384" s="1"/>
  <c r="I3383"/>
  <c r="K3383" s="1"/>
  <c r="I3382"/>
  <c r="K3382" s="1"/>
  <c r="I3381"/>
  <c r="K3381" s="1"/>
  <c r="I3380"/>
  <c r="K3380" s="1"/>
  <c r="I3379"/>
  <c r="K3379" s="1"/>
  <c r="I3378"/>
  <c r="K3378" s="1"/>
  <c r="I3377"/>
  <c r="K3377" s="1"/>
  <c r="I3376"/>
  <c r="K3376" s="1"/>
  <c r="I3375"/>
  <c r="K3375" s="1"/>
  <c r="I3374"/>
  <c r="K3374" s="1"/>
  <c r="I3373"/>
  <c r="K3373" s="1"/>
  <c r="I3372"/>
  <c r="K3372" s="1"/>
  <c r="I3371"/>
  <c r="K3371" s="1"/>
  <c r="I3369"/>
  <c r="K3369" s="1"/>
  <c r="I3368"/>
  <c r="K3368" s="1"/>
  <c r="I3367"/>
  <c r="K3367" s="1"/>
  <c r="I3366"/>
  <c r="K3366" s="1"/>
  <c r="I3365"/>
  <c r="K3365" s="1"/>
  <c r="I3364"/>
  <c r="K3364" s="1"/>
  <c r="I3363"/>
  <c r="K3363" s="1"/>
  <c r="I3362"/>
  <c r="K3362" s="1"/>
  <c r="I3361"/>
  <c r="K3361" s="1"/>
  <c r="I3360"/>
  <c r="K3360" s="1"/>
  <c r="I3359"/>
  <c r="K3359" s="1"/>
  <c r="I3358"/>
  <c r="K3358" s="1"/>
  <c r="I3357"/>
  <c r="K3357" s="1"/>
  <c r="I3356"/>
  <c r="K3356" s="1"/>
  <c r="I3355"/>
  <c r="K3355" s="1"/>
  <c r="I3354"/>
  <c r="K3354" s="1"/>
  <c r="I3353"/>
  <c r="K3353" s="1"/>
  <c r="I3352"/>
  <c r="K3352" s="1"/>
  <c r="I3351"/>
  <c r="K3351" s="1"/>
  <c r="I3350"/>
  <c r="K3350" s="1"/>
  <c r="I3349"/>
  <c r="K3349" s="1"/>
  <c r="I3348"/>
  <c r="K3348" s="1"/>
  <c r="I3347"/>
  <c r="K3347" s="1"/>
  <c r="I3346"/>
  <c r="K3346" s="1"/>
  <c r="I3345"/>
  <c r="K3345" s="1"/>
  <c r="I3344"/>
  <c r="K3344" s="1"/>
  <c r="I3343"/>
  <c r="K3343" s="1"/>
  <c r="I3342"/>
  <c r="K3342" s="1"/>
  <c r="I3341"/>
  <c r="K3341" s="1"/>
  <c r="I3340"/>
  <c r="K3340" s="1"/>
  <c r="I3339"/>
  <c r="K3339" s="1"/>
  <c r="I3338"/>
  <c r="K3338" s="1"/>
  <c r="I3337"/>
  <c r="K3337" s="1"/>
  <c r="I3336"/>
  <c r="K3336" s="1"/>
  <c r="I3335"/>
  <c r="K3335" s="1"/>
  <c r="I3334"/>
  <c r="K3334" s="1"/>
  <c r="I3333"/>
  <c r="K3333" s="1"/>
  <c r="I3332"/>
  <c r="K3332" s="1"/>
  <c r="I3331"/>
  <c r="K3331" s="1"/>
  <c r="I3330"/>
  <c r="K3330" s="1"/>
  <c r="I3329"/>
  <c r="K3329" s="1"/>
  <c r="I3328"/>
  <c r="K3328" s="1"/>
  <c r="I3327"/>
  <c r="K3327" s="1"/>
  <c r="I3326"/>
  <c r="K3326" s="1"/>
  <c r="I3325"/>
  <c r="K3325" s="1"/>
  <c r="I3324"/>
  <c r="K3324" s="1"/>
  <c r="I3323"/>
  <c r="K3323" s="1"/>
  <c r="I3322"/>
  <c r="K3322" s="1"/>
  <c r="I3321"/>
  <c r="K3321" s="1"/>
  <c r="I3320"/>
  <c r="K3320" s="1"/>
  <c r="I3319"/>
  <c r="K3319" s="1"/>
  <c r="I3318"/>
  <c r="K3318" s="1"/>
  <c r="I3317"/>
  <c r="K3317" s="1"/>
  <c r="I3316"/>
  <c r="K3316" s="1"/>
  <c r="I3315"/>
  <c r="K3315" s="1"/>
  <c r="I3314"/>
  <c r="K3314" s="1"/>
  <c r="I3313"/>
  <c r="K3313" s="1"/>
  <c r="I3312"/>
  <c r="K3312" s="1"/>
  <c r="I3311"/>
  <c r="K3311" s="1"/>
  <c r="I3310"/>
  <c r="K3310" s="1"/>
  <c r="I3309"/>
  <c r="K3309" s="1"/>
  <c r="I3308"/>
  <c r="K3308" s="1"/>
  <c r="I3307"/>
  <c r="K3307" s="1"/>
  <c r="I3306"/>
  <c r="K3306" s="1"/>
  <c r="I3305"/>
  <c r="K3305" s="1"/>
  <c r="I3304"/>
  <c r="K3304" s="1"/>
  <c r="I3303"/>
  <c r="K3303" s="1"/>
  <c r="I3302"/>
  <c r="K3302" s="1"/>
  <c r="I3301"/>
  <c r="K3301" s="1"/>
  <c r="I3300"/>
  <c r="K3300" s="1"/>
  <c r="I3299"/>
  <c r="K3299" s="1"/>
  <c r="I3298"/>
  <c r="K3298" s="1"/>
  <c r="I3297"/>
  <c r="K3297" s="1"/>
  <c r="I3296"/>
  <c r="K3296" s="1"/>
  <c r="I3295"/>
  <c r="K3295" s="1"/>
  <c r="I3294"/>
  <c r="K3294" s="1"/>
  <c r="I3293"/>
  <c r="K3293" s="1"/>
  <c r="I3292"/>
  <c r="K3292" s="1"/>
  <c r="I3291"/>
  <c r="K3291" s="1"/>
  <c r="I3290"/>
  <c r="K3290" s="1"/>
  <c r="I3289"/>
  <c r="K3289" s="1"/>
  <c r="I3288"/>
  <c r="K3288" s="1"/>
  <c r="I3287"/>
  <c r="K3287" s="1"/>
  <c r="I3286"/>
  <c r="K3286" s="1"/>
  <c r="I3285"/>
  <c r="K3285" s="1"/>
  <c r="I3284"/>
  <c r="K3284" s="1"/>
  <c r="I3283"/>
  <c r="K3283" s="1"/>
  <c r="I3282"/>
  <c r="K3282" s="1"/>
  <c r="I3281"/>
  <c r="K3281" s="1"/>
  <c r="I3280"/>
  <c r="K3280" s="1"/>
  <c r="I3279"/>
  <c r="K3279" s="1"/>
  <c r="I3278"/>
  <c r="K3278" s="1"/>
  <c r="I3277"/>
  <c r="K3277" s="1"/>
  <c r="I3276"/>
  <c r="K3276" s="1"/>
  <c r="I3275"/>
  <c r="K3275" s="1"/>
  <c r="I3274"/>
  <c r="K3274" s="1"/>
  <c r="I3273"/>
  <c r="K3273" s="1"/>
  <c r="I3272"/>
  <c r="K3272" s="1"/>
  <c r="I3271"/>
  <c r="K3271" s="1"/>
  <c r="I3270"/>
  <c r="K3270" s="1"/>
  <c r="I3269"/>
  <c r="K3269" s="1"/>
  <c r="I3268"/>
  <c r="K3268" s="1"/>
  <c r="I3267"/>
  <c r="K3267" s="1"/>
  <c r="I3266"/>
  <c r="K3266" s="1"/>
  <c r="I3265"/>
  <c r="K3265" s="1"/>
  <c r="I3264"/>
  <c r="K3264" s="1"/>
  <c r="I3263"/>
  <c r="K3263" s="1"/>
  <c r="I3262"/>
  <c r="K3262" s="1"/>
  <c r="I3261"/>
  <c r="K3261" s="1"/>
  <c r="I3260"/>
  <c r="K3260" s="1"/>
  <c r="I3259"/>
  <c r="K3259" s="1"/>
  <c r="I3258"/>
  <c r="K3258" s="1"/>
  <c r="I3257"/>
  <c r="K3257" s="1"/>
  <c r="I3256"/>
  <c r="K3256" s="1"/>
  <c r="I3255"/>
  <c r="K3255" s="1"/>
  <c r="I3254"/>
  <c r="K3254" s="1"/>
  <c r="I3253"/>
  <c r="K3253" s="1"/>
  <c r="I3252"/>
  <c r="K3252" s="1"/>
  <c r="I3251"/>
  <c r="K3251" s="1"/>
  <c r="I3250"/>
  <c r="K3250" s="1"/>
  <c r="I3249"/>
  <c r="K3249" s="1"/>
  <c r="I3248"/>
  <c r="K3248" s="1"/>
  <c r="I3247"/>
  <c r="K3247" s="1"/>
  <c r="I3246"/>
  <c r="K3246" s="1"/>
  <c r="I3245"/>
  <c r="K3245" s="1"/>
  <c r="I3244"/>
  <c r="K3244" s="1"/>
  <c r="I3243"/>
  <c r="K3243" s="1"/>
  <c r="I3242"/>
  <c r="K3242" s="1"/>
  <c r="I3241"/>
  <c r="K3241" s="1"/>
  <c r="I3240"/>
  <c r="K3240" s="1"/>
  <c r="I3239"/>
  <c r="K3239" s="1"/>
  <c r="I3238"/>
  <c r="K3238" s="1"/>
  <c r="I3237"/>
  <c r="K3237" s="1"/>
  <c r="I3236"/>
  <c r="K3236" s="1"/>
  <c r="I3235"/>
  <c r="K3235" s="1"/>
  <c r="I3234"/>
  <c r="K3234" s="1"/>
  <c r="I3233"/>
  <c r="K3233" s="1"/>
  <c r="I3232"/>
  <c r="K3232" s="1"/>
  <c r="I3231"/>
  <c r="K3231" s="1"/>
  <c r="I3230"/>
  <c r="K3230" s="1"/>
  <c r="I3229"/>
  <c r="K3229" s="1"/>
  <c r="I3228"/>
  <c r="K3228" s="1"/>
  <c r="I3227"/>
  <c r="K3227" s="1"/>
  <c r="I3226"/>
  <c r="K3226" s="1"/>
  <c r="I3225"/>
  <c r="K3225" s="1"/>
  <c r="I3224"/>
  <c r="K3224" s="1"/>
  <c r="I3223"/>
  <c r="K3223" s="1"/>
  <c r="I3222"/>
  <c r="K3222" s="1"/>
  <c r="I3221"/>
  <c r="K3221" s="1"/>
  <c r="I3220"/>
  <c r="K3220" s="1"/>
  <c r="I3219"/>
  <c r="K3219" s="1"/>
  <c r="I3218"/>
  <c r="K3218" s="1"/>
  <c r="I3217"/>
  <c r="K3217" s="1"/>
  <c r="I3216"/>
  <c r="K3216" s="1"/>
  <c r="I3215"/>
  <c r="K3215" s="1"/>
  <c r="I3214"/>
  <c r="K3214" s="1"/>
  <c r="I3213"/>
  <c r="K3213" s="1"/>
  <c r="I3212"/>
  <c r="K3212" s="1"/>
  <c r="I3211"/>
  <c r="K3211" s="1"/>
  <c r="I3210"/>
  <c r="K3210" s="1"/>
  <c r="I3209"/>
  <c r="K3209" s="1"/>
  <c r="I3208"/>
  <c r="K3208" s="1"/>
  <c r="I3207"/>
  <c r="K3207" s="1"/>
  <c r="I3206"/>
  <c r="K3206" s="1"/>
  <c r="I3205"/>
  <c r="K3205" s="1"/>
  <c r="I3204"/>
  <c r="K3204" s="1"/>
  <c r="I3203"/>
  <c r="K3203" s="1"/>
  <c r="I3202"/>
  <c r="K3202" s="1"/>
  <c r="I3201"/>
  <c r="K3201" s="1"/>
  <c r="I3200"/>
  <c r="K3200" s="1"/>
  <c r="I3199"/>
  <c r="K3199" s="1"/>
  <c r="I3198"/>
  <c r="K3198" s="1"/>
  <c r="I3197"/>
  <c r="K3197" s="1"/>
  <c r="I3196"/>
  <c r="K3196" s="1"/>
  <c r="I3195"/>
  <c r="K3195" s="1"/>
  <c r="I3194"/>
  <c r="K3194" s="1"/>
  <c r="I3193"/>
  <c r="K3193" s="1"/>
  <c r="I3192"/>
  <c r="K3192" s="1"/>
  <c r="I3191"/>
  <c r="K3191" s="1"/>
  <c r="I3190"/>
  <c r="K3190" s="1"/>
  <c r="I3189"/>
  <c r="K3189" s="1"/>
  <c r="I3188"/>
  <c r="K3188" s="1"/>
  <c r="I3187"/>
  <c r="K3187" s="1"/>
  <c r="I3186"/>
  <c r="K3186" s="1"/>
  <c r="I3185"/>
  <c r="K3185" s="1"/>
  <c r="I3184"/>
  <c r="K3184" s="1"/>
  <c r="I3183"/>
  <c r="K3183" s="1"/>
  <c r="I3182"/>
  <c r="K3182" s="1"/>
  <c r="I3181"/>
  <c r="K3181" s="1"/>
  <c r="I3180"/>
  <c r="K3180" s="1"/>
  <c r="I3179"/>
  <c r="K3179" s="1"/>
  <c r="I3178"/>
  <c r="K3178" s="1"/>
  <c r="I3177"/>
  <c r="K3177" s="1"/>
  <c r="I3176"/>
  <c r="K3176" s="1"/>
  <c r="I3175"/>
  <c r="K3175" s="1"/>
  <c r="I3174"/>
  <c r="K3174" s="1"/>
  <c r="I3173"/>
  <c r="K3173" s="1"/>
  <c r="I3172"/>
  <c r="K3172" s="1"/>
  <c r="I3171"/>
  <c r="K3171" s="1"/>
  <c r="I3170"/>
  <c r="K3170" s="1"/>
  <c r="I3169"/>
  <c r="K3169" s="1"/>
  <c r="I3168"/>
  <c r="K3168" s="1"/>
  <c r="I3167"/>
  <c r="K3167" s="1"/>
  <c r="I3166"/>
  <c r="K3166" s="1"/>
  <c r="I3165"/>
  <c r="K3165" s="1"/>
  <c r="I3164"/>
  <c r="K3164" s="1"/>
  <c r="I3163"/>
  <c r="K3163" s="1"/>
  <c r="I3162"/>
  <c r="K3162" s="1"/>
  <c r="I3161"/>
  <c r="K3161" s="1"/>
  <c r="I3160"/>
  <c r="K3160" s="1"/>
  <c r="I3110"/>
  <c r="I3109"/>
  <c r="I3108"/>
  <c r="I3107"/>
  <c r="I3106"/>
  <c r="I3105"/>
  <c r="I3104"/>
  <c r="I3103"/>
  <c r="I3102"/>
  <c r="I3101"/>
  <c r="I3100"/>
  <c r="I3099"/>
  <c r="I3098"/>
  <c r="I3097"/>
  <c r="I3096"/>
  <c r="I3095"/>
  <c r="I3094"/>
  <c r="I3093"/>
  <c r="I3092"/>
  <c r="I3091"/>
  <c r="I3090"/>
  <c r="I3089"/>
  <c r="I3088"/>
  <c r="I3087"/>
  <c r="I3086"/>
  <c r="I3085"/>
  <c r="I3084"/>
  <c r="I3083"/>
  <c r="I3082"/>
  <c r="I3081"/>
  <c r="I3080"/>
  <c r="I3079"/>
  <c r="I3078"/>
  <c r="I3077"/>
  <c r="I3076"/>
  <c r="I3075"/>
  <c r="I3074"/>
  <c r="I3073"/>
  <c r="I3072"/>
  <c r="I3071"/>
  <c r="I3070"/>
  <c r="I3069"/>
  <c r="I3068"/>
  <c r="I3067"/>
  <c r="I3066"/>
  <c r="I3065"/>
  <c r="I3064"/>
  <c r="I3063"/>
  <c r="I3062"/>
  <c r="I3061"/>
  <c r="I3060"/>
  <c r="I3059"/>
  <c r="I3058"/>
  <c r="I3057"/>
  <c r="I3056"/>
  <c r="I3055"/>
  <c r="I3054"/>
  <c r="I3053"/>
  <c r="I3052"/>
  <c r="I3051"/>
  <c r="I3050"/>
  <c r="I3049"/>
  <c r="I3048"/>
  <c r="I3047"/>
  <c r="I3046"/>
  <c r="I3045"/>
  <c r="I3044"/>
  <c r="I3043"/>
  <c r="I3042"/>
  <c r="I3041"/>
  <c r="I3040"/>
  <c r="I3039"/>
  <c r="I3038"/>
  <c r="I3037"/>
  <c r="I3036"/>
  <c r="I3035"/>
  <c r="I3034"/>
  <c r="I3033"/>
  <c r="I3032"/>
  <c r="I3031"/>
  <c r="I3030"/>
  <c r="I3029"/>
  <c r="I3028"/>
  <c r="I3027"/>
  <c r="I3026"/>
  <c r="I3025"/>
  <c r="I3024"/>
  <c r="I3023"/>
  <c r="I3022"/>
  <c r="I3021"/>
  <c r="I3020"/>
  <c r="I3019"/>
  <c r="I3018"/>
  <c r="I3017"/>
  <c r="I3016"/>
  <c r="I3015"/>
  <c r="I3014"/>
  <c r="I3013"/>
  <c r="I3012"/>
  <c r="I3011"/>
  <c r="I3010"/>
  <c r="I3009"/>
  <c r="I3008"/>
  <c r="I3007"/>
  <c r="I3005"/>
  <c r="K3005" s="1"/>
  <c r="I3004"/>
  <c r="K3004" s="1"/>
  <c r="I3003"/>
  <c r="K3003" s="1"/>
  <c r="I3002"/>
  <c r="K3002" s="1"/>
  <c r="I3001"/>
  <c r="K3001" s="1"/>
  <c r="I3000"/>
  <c r="K3000" s="1"/>
  <c r="I2999"/>
  <c r="K2999" s="1"/>
  <c r="I2998"/>
  <c r="K2998" s="1"/>
  <c r="I2997"/>
  <c r="K2997" s="1"/>
  <c r="I2995"/>
  <c r="K2995" s="1"/>
  <c r="I2994"/>
  <c r="K2994" s="1"/>
  <c r="I2993"/>
  <c r="K2993" s="1"/>
  <c r="I2992"/>
  <c r="K2992" s="1"/>
  <c r="I2991"/>
  <c r="K2991" s="1"/>
  <c r="I2990"/>
  <c r="K2990" s="1"/>
  <c r="I2989"/>
  <c r="K2989" s="1"/>
  <c r="I2988"/>
  <c r="K2988" s="1"/>
  <c r="I2987"/>
  <c r="K2987" s="1"/>
  <c r="I2986"/>
  <c r="K2986" s="1"/>
  <c r="I2985"/>
  <c r="K2985" s="1"/>
  <c r="I2984"/>
  <c r="K2984" s="1"/>
  <c r="I2983"/>
  <c r="K2983" s="1"/>
  <c r="I2982"/>
  <c r="K2982" s="1"/>
  <c r="I2981"/>
  <c r="K2981" s="1"/>
  <c r="I2980"/>
  <c r="K2980" s="1"/>
  <c r="I2979"/>
  <c r="K2979" s="1"/>
  <c r="I2978"/>
  <c r="K2978" s="1"/>
  <c r="I2977"/>
  <c r="K2977" s="1"/>
  <c r="I2976"/>
  <c r="K2976" s="1"/>
  <c r="I2975"/>
  <c r="K2975" s="1"/>
  <c r="I2974"/>
  <c r="K2974" s="1"/>
  <c r="I2973"/>
  <c r="K2973" s="1"/>
  <c r="I2972"/>
  <c r="K2972" s="1"/>
  <c r="I2971"/>
  <c r="K2971" s="1"/>
  <c r="I2958"/>
  <c r="K2958" s="1"/>
  <c r="I2957"/>
  <c r="K2957" s="1"/>
  <c r="I2956"/>
  <c r="K2956" s="1"/>
  <c r="I2955"/>
  <c r="K2955" s="1"/>
  <c r="I2954"/>
  <c r="K2954" s="1"/>
  <c r="I2953"/>
  <c r="K2953" s="1"/>
  <c r="I2952"/>
  <c r="K2952" s="1"/>
  <c r="I2951"/>
  <c r="K2951" s="1"/>
  <c r="I2950"/>
  <c r="K2950" s="1"/>
  <c r="I2949"/>
  <c r="K2949" s="1"/>
  <c r="I2948"/>
  <c r="K2948" s="1"/>
  <c r="I2947"/>
  <c r="K2947" s="1"/>
  <c r="I2946"/>
  <c r="K2946" s="1"/>
  <c r="I2944"/>
  <c r="K2944" s="1"/>
  <c r="I2943"/>
  <c r="K2943" s="1"/>
  <c r="I2942"/>
  <c r="K2942" s="1"/>
  <c r="I2941"/>
  <c r="K2941" s="1"/>
  <c r="I2940"/>
  <c r="K2940" s="1"/>
  <c r="I2939"/>
  <c r="K2939" s="1"/>
  <c r="I2938"/>
  <c r="K2938" s="1"/>
  <c r="I2937"/>
  <c r="K2937" s="1"/>
  <c r="I2936"/>
  <c r="K2936" s="1"/>
  <c r="I2935"/>
  <c r="K2935" s="1"/>
  <c r="I2934"/>
  <c r="K2934" s="1"/>
  <c r="I2932"/>
  <c r="K2932" s="1"/>
  <c r="I2931"/>
  <c r="K2931" s="1"/>
  <c r="I2930"/>
  <c r="K2930" s="1"/>
  <c r="I2929"/>
  <c r="K2929" s="1"/>
  <c r="I2928"/>
  <c r="K2928" s="1"/>
  <c r="I2927"/>
  <c r="K2927" s="1"/>
  <c r="I2926"/>
  <c r="K2926" s="1"/>
  <c r="I2925"/>
  <c r="K2925" s="1"/>
  <c r="I2924"/>
  <c r="K2924" s="1"/>
  <c r="I2923"/>
  <c r="K2923" s="1"/>
  <c r="I2922"/>
  <c r="K2922" s="1"/>
  <c r="I2921"/>
  <c r="K2921" s="1"/>
  <c r="I2920"/>
  <c r="K2920" s="1"/>
  <c r="I2918"/>
  <c r="K2918" s="1"/>
  <c r="I2917"/>
  <c r="K2917" s="1"/>
  <c r="I2916"/>
  <c r="K2916" s="1"/>
  <c r="I2915"/>
  <c r="K2915" s="1"/>
  <c r="I2914"/>
  <c r="K2914" s="1"/>
  <c r="I2913"/>
  <c r="K2913" s="1"/>
  <c r="I2912"/>
  <c r="K2912" s="1"/>
  <c r="I2911"/>
  <c r="K2911" s="1"/>
  <c r="I2910"/>
  <c r="K2910" s="1"/>
  <c r="I2909"/>
  <c r="K2909" s="1"/>
  <c r="I2908"/>
  <c r="K2908" s="1"/>
  <c r="I2907"/>
  <c r="K2907" s="1"/>
  <c r="I2905"/>
  <c r="K2905" s="1"/>
  <c r="I2904"/>
  <c r="K2904" s="1"/>
  <c r="I2903"/>
  <c r="K2903" s="1"/>
  <c r="I2902"/>
  <c r="K2902" s="1"/>
  <c r="I2901"/>
  <c r="K2901" s="1"/>
  <c r="I2900"/>
  <c r="K2900" s="1"/>
  <c r="I2899"/>
  <c r="K2899" s="1"/>
  <c r="I2898"/>
  <c r="K2898" s="1"/>
  <c r="I2897"/>
  <c r="K2897" s="1"/>
  <c r="I2896"/>
  <c r="K2896" s="1"/>
  <c r="I2895"/>
  <c r="K2895" s="1"/>
  <c r="I2894"/>
  <c r="K2894" s="1"/>
  <c r="I2893"/>
  <c r="K2893" s="1"/>
  <c r="I2892"/>
  <c r="K2892" s="1"/>
  <c r="I2891"/>
  <c r="K2891" s="1"/>
  <c r="I2890"/>
  <c r="K2890" s="1"/>
  <c r="I2889"/>
  <c r="K2889" s="1"/>
  <c r="I2888"/>
  <c r="K2888" s="1"/>
  <c r="I2887"/>
  <c r="K2887" s="1"/>
  <c r="I2886"/>
  <c r="K2886" s="1"/>
  <c r="I2885"/>
  <c r="K2885" s="1"/>
  <c r="I2884"/>
  <c r="K2884" s="1"/>
  <c r="I2883"/>
  <c r="K2883" s="1"/>
  <c r="I2882"/>
  <c r="K2882" s="1"/>
  <c r="I2881"/>
  <c r="K2881" s="1"/>
  <c r="I2880"/>
  <c r="K2880" s="1"/>
  <c r="I2879"/>
  <c r="K2879" s="1"/>
  <c r="I2878"/>
  <c r="K2878" s="1"/>
  <c r="I2877"/>
  <c r="K2877" s="1"/>
  <c r="I2876"/>
  <c r="K2876" s="1"/>
  <c r="I2875"/>
  <c r="K2875" s="1"/>
  <c r="I2874"/>
  <c r="K2874" s="1"/>
  <c r="I2873"/>
  <c r="K2873" s="1"/>
  <c r="I2872"/>
  <c r="K2872" s="1"/>
  <c r="I2871"/>
  <c r="K2871" s="1"/>
  <c r="I2870"/>
  <c r="K2870" s="1"/>
  <c r="I2869"/>
  <c r="K2869" s="1"/>
  <c r="I2868"/>
  <c r="K2868" s="1"/>
  <c r="I2867"/>
  <c r="K2867" s="1"/>
  <c r="I2866"/>
  <c r="K2866" s="1"/>
  <c r="I2865"/>
  <c r="K2865" s="1"/>
  <c r="I2864"/>
  <c r="K2864" s="1"/>
  <c r="I2863"/>
  <c r="K2863" s="1"/>
  <c r="I2862"/>
  <c r="K2862" s="1"/>
  <c r="I2861"/>
  <c r="K2861" s="1"/>
  <c r="I2860"/>
  <c r="K2860" s="1"/>
  <c r="I2859"/>
  <c r="K2859" s="1"/>
  <c r="I2858"/>
  <c r="K2858" s="1"/>
  <c r="I2857"/>
  <c r="K2857" s="1"/>
  <c r="I2856"/>
  <c r="K2856" s="1"/>
  <c r="I2855"/>
  <c r="K2855" s="1"/>
  <c r="I2854"/>
  <c r="K2854" s="1"/>
  <c r="I2853"/>
  <c r="K2853" s="1"/>
  <c r="I2852"/>
  <c r="K2852" s="1"/>
  <c r="I2851"/>
  <c r="K2851" s="1"/>
  <c r="I2849"/>
  <c r="K2849" s="1"/>
  <c r="I2848"/>
  <c r="K2848" s="1"/>
  <c r="I2847"/>
  <c r="K2847" s="1"/>
  <c r="I2846"/>
  <c r="K2846" s="1"/>
  <c r="I2844"/>
  <c r="K2844" s="1"/>
  <c r="I2843"/>
  <c r="K2843" s="1"/>
  <c r="I2842"/>
  <c r="K2842" s="1"/>
  <c r="I2841"/>
  <c r="K2841" s="1"/>
  <c r="I2840"/>
  <c r="K2840" s="1"/>
  <c r="I2839"/>
  <c r="K2839" s="1"/>
  <c r="I2838"/>
  <c r="K2838" s="1"/>
  <c r="I2837"/>
  <c r="K2837" s="1"/>
  <c r="I2836"/>
  <c r="K2836" s="1"/>
  <c r="I2835"/>
  <c r="K2835" s="1"/>
  <c r="I2834"/>
  <c r="K2834" s="1"/>
  <c r="I2833"/>
  <c r="K2833" s="1"/>
  <c r="I2832"/>
  <c r="K2832" s="1"/>
  <c r="I2831"/>
  <c r="K2831" s="1"/>
  <c r="I2830"/>
  <c r="K2830" s="1"/>
  <c r="I2829"/>
  <c r="K2829" s="1"/>
  <c r="I2828"/>
  <c r="K2828" s="1"/>
  <c r="I2827"/>
  <c r="K2827" s="1"/>
  <c r="I2826"/>
  <c r="K2826" s="1"/>
  <c r="I2825"/>
  <c r="K2825" s="1"/>
  <c r="I2824"/>
  <c r="K2824" s="1"/>
  <c r="I2823"/>
  <c r="K2823" s="1"/>
  <c r="I2822"/>
  <c r="K2822" s="1"/>
  <c r="I2821"/>
  <c r="K2821" s="1"/>
  <c r="I2820"/>
  <c r="K2820" s="1"/>
  <c r="I2819"/>
  <c r="K2819" s="1"/>
  <c r="I2818"/>
  <c r="K2818" s="1"/>
  <c r="I2817"/>
  <c r="K2817" s="1"/>
  <c r="I2816"/>
  <c r="K2816" s="1"/>
  <c r="I2815"/>
  <c r="K2815" s="1"/>
  <c r="I2814"/>
  <c r="K2814" s="1"/>
  <c r="I2813"/>
  <c r="K2813" s="1"/>
  <c r="I2812"/>
  <c r="K2812" s="1"/>
  <c r="I2811"/>
  <c r="K2811" s="1"/>
  <c r="I2810"/>
  <c r="K2810" s="1"/>
  <c r="I2809"/>
  <c r="K2809" s="1"/>
  <c r="I2808"/>
  <c r="K2808" s="1"/>
  <c r="I2807"/>
  <c r="K2807" s="1"/>
  <c r="I2806"/>
  <c r="K2806" s="1"/>
  <c r="I2805"/>
  <c r="K2805" s="1"/>
  <c r="I2804"/>
  <c r="K2804" s="1"/>
  <c r="I2803"/>
  <c r="K2803" s="1"/>
  <c r="I2802"/>
  <c r="K2802" s="1"/>
  <c r="I2801"/>
  <c r="K2801" s="1"/>
  <c r="I2800"/>
  <c r="K2800" s="1"/>
  <c r="I2799"/>
  <c r="K2799" s="1"/>
  <c r="I2798"/>
  <c r="K2798" s="1"/>
  <c r="I2797"/>
  <c r="K2797" s="1"/>
  <c r="I2796"/>
  <c r="K2796" s="1"/>
  <c r="I2795"/>
  <c r="K2795" s="1"/>
  <c r="I2794"/>
  <c r="K2794" s="1"/>
  <c r="I2793"/>
  <c r="K2793" s="1"/>
  <c r="I2792"/>
  <c r="K2792" s="1"/>
  <c r="I2791"/>
  <c r="K2791" s="1"/>
  <c r="I2790"/>
  <c r="K2790" s="1"/>
  <c r="I2789"/>
  <c r="K2789" s="1"/>
  <c r="I2788"/>
  <c r="K2788" s="1"/>
  <c r="I2787"/>
  <c r="K2787" s="1"/>
  <c r="I2786"/>
  <c r="K2786" s="1"/>
  <c r="I2785"/>
  <c r="K2785" s="1"/>
  <c r="I2784"/>
  <c r="K2784" s="1"/>
  <c r="I2783"/>
  <c r="K2783" s="1"/>
  <c r="I2782"/>
  <c r="K2782" s="1"/>
  <c r="I2781"/>
  <c r="K2781" s="1"/>
  <c r="I2780"/>
  <c r="K2780" s="1"/>
  <c r="I2779"/>
  <c r="K2779" s="1"/>
  <c r="I2778"/>
  <c r="K2778" s="1"/>
  <c r="I2777"/>
  <c r="K2777" s="1"/>
  <c r="I2776"/>
  <c r="K2776" s="1"/>
  <c r="I2775"/>
  <c r="K2775" s="1"/>
  <c r="I2774"/>
  <c r="K2774" s="1"/>
  <c r="I2773"/>
  <c r="K2773" s="1"/>
  <c r="I2772"/>
  <c r="K2772" s="1"/>
  <c r="I2771"/>
  <c r="K2771" s="1"/>
  <c r="I2770"/>
  <c r="K2770" s="1"/>
  <c r="I2769"/>
  <c r="K2769" s="1"/>
  <c r="I2768"/>
  <c r="K2768" s="1"/>
  <c r="I2767"/>
  <c r="K2767" s="1"/>
  <c r="I2766"/>
  <c r="K2766" s="1"/>
  <c r="I2765"/>
  <c r="K2765" s="1"/>
  <c r="I2764"/>
  <c r="K2764" s="1"/>
  <c r="I2763"/>
  <c r="K2763" s="1"/>
  <c r="I2762"/>
  <c r="K2762" s="1"/>
  <c r="I2761"/>
  <c r="K2761" s="1"/>
  <c r="I2760"/>
  <c r="K2760" s="1"/>
  <c r="I2759"/>
  <c r="K2759" s="1"/>
  <c r="I2758"/>
  <c r="K2758" s="1"/>
  <c r="I2757"/>
  <c r="K2757" s="1"/>
  <c r="I2756"/>
  <c r="K2756" s="1"/>
  <c r="I2755"/>
  <c r="K2755" s="1"/>
  <c r="I2754"/>
  <c r="K2754" s="1"/>
  <c r="I2753"/>
  <c r="K2753" s="1"/>
  <c r="I2752"/>
  <c r="K2752" s="1"/>
  <c r="I2751"/>
  <c r="K2751" s="1"/>
  <c r="I2750"/>
  <c r="K2750" s="1"/>
  <c r="I2749"/>
  <c r="K2749" s="1"/>
  <c r="I2748"/>
  <c r="K2748" s="1"/>
  <c r="I2747"/>
  <c r="K2747" s="1"/>
  <c r="I2746"/>
  <c r="K2746" s="1"/>
  <c r="I2745"/>
  <c r="K2745" s="1"/>
  <c r="I2744"/>
  <c r="K2744" s="1"/>
  <c r="I2743"/>
  <c r="K2743" s="1"/>
  <c r="I2742"/>
  <c r="K2742" s="1"/>
  <c r="I2741"/>
  <c r="K2741" s="1"/>
  <c r="I2740"/>
  <c r="K2740" s="1"/>
  <c r="I2739"/>
  <c r="K2739" s="1"/>
  <c r="I2738"/>
  <c r="K2738" s="1"/>
  <c r="I2737"/>
  <c r="K2737" s="1"/>
  <c r="I2736"/>
  <c r="K2736" s="1"/>
  <c r="I2735"/>
  <c r="K2735" s="1"/>
  <c r="I2734"/>
  <c r="K2734" s="1"/>
  <c r="I2733"/>
  <c r="K2733" s="1"/>
  <c r="I2732"/>
  <c r="K2732" s="1"/>
  <c r="I2731"/>
  <c r="K2731" s="1"/>
  <c r="I2730"/>
  <c r="K2730" s="1"/>
  <c r="I2729"/>
  <c r="K2729" s="1"/>
  <c r="I2728"/>
  <c r="K2728" s="1"/>
  <c r="I2727"/>
  <c r="K2727" s="1"/>
  <c r="I2726"/>
  <c r="K2726" s="1"/>
  <c r="I2725"/>
  <c r="K2725" s="1"/>
  <c r="I2724"/>
  <c r="K2724" s="1"/>
  <c r="I2723"/>
  <c r="K2723" s="1"/>
  <c r="I2722"/>
  <c r="K2722" s="1"/>
  <c r="I2721"/>
  <c r="K2721" s="1"/>
  <c r="I2720"/>
  <c r="K2720" s="1"/>
  <c r="I2719"/>
  <c r="K2719" s="1"/>
  <c r="I2713"/>
  <c r="K2713" s="1"/>
  <c r="I2712"/>
  <c r="K2712" s="1"/>
  <c r="I2711"/>
  <c r="K2711" s="1"/>
  <c r="I2710"/>
  <c r="K2710" s="1"/>
  <c r="I2709"/>
  <c r="K2709" s="1"/>
  <c r="I2708"/>
  <c r="K2708" s="1"/>
  <c r="I2707"/>
  <c r="K2707" s="1"/>
  <c r="I2706"/>
  <c r="K2706" s="1"/>
  <c r="I2705"/>
  <c r="K2705" s="1"/>
  <c r="I2704"/>
  <c r="K2704" s="1"/>
  <c r="I2703"/>
  <c r="K2703" s="1"/>
  <c r="I2702"/>
  <c r="K2702" s="1"/>
  <c r="I2701"/>
  <c r="K2701" s="1"/>
  <c r="I2700"/>
  <c r="K2700" s="1"/>
  <c r="I2699"/>
  <c r="K2699" s="1"/>
  <c r="I2698"/>
  <c r="K2698" s="1"/>
  <c r="I2697"/>
  <c r="K2697" s="1"/>
  <c r="I2696"/>
  <c r="K2696" s="1"/>
  <c r="I2695"/>
  <c r="K2695" s="1"/>
  <c r="I2694"/>
  <c r="K2694" s="1"/>
  <c r="I2693"/>
  <c r="K2693" s="1"/>
  <c r="I2692"/>
  <c r="K2692" s="1"/>
  <c r="I2691"/>
  <c r="K2691" s="1"/>
  <c r="I2690"/>
  <c r="K2690" s="1"/>
  <c r="I2689"/>
  <c r="K2689" s="1"/>
  <c r="I2688"/>
  <c r="K2688" s="1"/>
  <c r="I2686"/>
  <c r="K2686" s="1"/>
  <c r="I2685"/>
  <c r="K2685" s="1"/>
  <c r="I2684"/>
  <c r="K2684" s="1"/>
  <c r="I2683"/>
  <c r="K2683" s="1"/>
  <c r="I2682"/>
  <c r="K2682" s="1"/>
  <c r="I2681"/>
  <c r="K2681" s="1"/>
  <c r="I2680"/>
  <c r="K2680" s="1"/>
  <c r="I2679"/>
  <c r="K2679" s="1"/>
  <c r="I2678"/>
  <c r="K2678" s="1"/>
  <c r="I2677"/>
  <c r="K2677" s="1"/>
  <c r="I2676"/>
  <c r="K2676" s="1"/>
  <c r="I2675"/>
  <c r="K2675" s="1"/>
  <c r="I2674"/>
  <c r="K2674" s="1"/>
  <c r="I2673"/>
  <c r="K2673" s="1"/>
  <c r="I2672"/>
  <c r="K2672" s="1"/>
  <c r="I2671"/>
  <c r="K2671" s="1"/>
  <c r="I2670"/>
  <c r="K2670" s="1"/>
  <c r="I2669"/>
  <c r="K2669" s="1"/>
  <c r="I2668"/>
  <c r="K2668" s="1"/>
  <c r="I2667"/>
  <c r="K2667" s="1"/>
  <c r="I2666"/>
  <c r="K2666" s="1"/>
  <c r="I2665"/>
  <c r="K2665" s="1"/>
  <c r="I2664"/>
  <c r="K2664" s="1"/>
  <c r="I2663"/>
  <c r="K2663" s="1"/>
  <c r="I2662"/>
  <c r="K2662" s="1"/>
  <c r="I2661"/>
  <c r="K2661" s="1"/>
  <c r="I2660"/>
  <c r="K2660" s="1"/>
  <c r="I2659"/>
  <c r="K2659" s="1"/>
  <c r="I2658"/>
  <c r="K2658" s="1"/>
  <c r="I2657"/>
  <c r="K2657" s="1"/>
  <c r="I2656"/>
  <c r="K2656" s="1"/>
  <c r="I2655"/>
  <c r="K2655" s="1"/>
  <c r="I2654"/>
  <c r="K2654" s="1"/>
  <c r="I2653"/>
  <c r="K2653" s="1"/>
  <c r="I2652"/>
  <c r="K2652" s="1"/>
  <c r="I2651"/>
  <c r="K2651" s="1"/>
  <c r="I2650"/>
  <c r="K2650" s="1"/>
  <c r="I2649"/>
  <c r="K2649" s="1"/>
  <c r="I2648"/>
  <c r="K2648" s="1"/>
  <c r="I2647"/>
  <c r="K2647" s="1"/>
  <c r="I2646"/>
  <c r="K2646" s="1"/>
  <c r="I2645"/>
  <c r="K2645" s="1"/>
  <c r="I2644"/>
  <c r="K2644" s="1"/>
  <c r="I2643"/>
  <c r="K2643" s="1"/>
  <c r="I2642"/>
  <c r="K2642" s="1"/>
  <c r="I2640"/>
  <c r="K2640" s="1"/>
  <c r="I2639"/>
  <c r="K2639" s="1"/>
  <c r="I2638"/>
  <c r="K2638" s="1"/>
  <c r="I2637"/>
  <c r="K2637" s="1"/>
  <c r="I2636"/>
  <c r="K2636" s="1"/>
  <c r="I2635"/>
  <c r="K2635" s="1"/>
  <c r="I2634"/>
  <c r="K2634" s="1"/>
  <c r="I2633"/>
  <c r="K2633" s="1"/>
  <c r="I2632"/>
  <c r="K2632" s="1"/>
  <c r="I2631"/>
  <c r="K2631" s="1"/>
  <c r="I2630"/>
  <c r="K2630" s="1"/>
  <c r="I2629"/>
  <c r="K2629" s="1"/>
  <c r="I2628"/>
  <c r="K2628" s="1"/>
  <c r="I2627"/>
  <c r="K2627" s="1"/>
  <c r="I2626"/>
  <c r="K2626" s="1"/>
  <c r="I2625"/>
  <c r="K2625" s="1"/>
  <c r="I2624"/>
  <c r="K2624" s="1"/>
  <c r="I2623"/>
  <c r="K2623" s="1"/>
  <c r="I2622"/>
  <c r="K2622" s="1"/>
  <c r="I2621"/>
  <c r="K2621" s="1"/>
  <c r="I2620"/>
  <c r="K2620" s="1"/>
  <c r="I2619"/>
  <c r="K2619" s="1"/>
  <c r="I2618"/>
  <c r="K2618" s="1"/>
  <c r="I2617"/>
  <c r="K2617" s="1"/>
  <c r="I2616"/>
  <c r="K2616" s="1"/>
  <c r="I2615"/>
  <c r="K2615" s="1"/>
  <c r="I2614"/>
  <c r="K2614" s="1"/>
  <c r="I2613"/>
  <c r="K2613" s="1"/>
  <c r="I2612"/>
  <c r="K2612" s="1"/>
  <c r="I2611"/>
  <c r="K2611" s="1"/>
  <c r="I2610"/>
  <c r="K2610" s="1"/>
  <c r="I2609"/>
  <c r="K2609" s="1"/>
  <c r="I2608"/>
  <c r="K2608" s="1"/>
  <c r="I2606"/>
  <c r="K2606" s="1"/>
  <c r="I2605"/>
  <c r="K2605" s="1"/>
  <c r="I2604"/>
  <c r="K2604" s="1"/>
  <c r="I2603"/>
  <c r="K2603" s="1"/>
  <c r="I2602"/>
  <c r="K2602" s="1"/>
  <c r="I2601"/>
  <c r="K2601" s="1"/>
  <c r="I2600"/>
  <c r="K2600" s="1"/>
  <c r="I2599"/>
  <c r="K2599" s="1"/>
  <c r="I2598"/>
  <c r="K2598" s="1"/>
  <c r="I2597"/>
  <c r="K2597" s="1"/>
  <c r="I2596"/>
  <c r="K2596" s="1"/>
  <c r="I2595"/>
  <c r="K2595" s="1"/>
  <c r="I2594"/>
  <c r="K2594" s="1"/>
  <c r="I2593"/>
  <c r="K2593" s="1"/>
  <c r="I2592"/>
  <c r="K2592" s="1"/>
  <c r="I2591"/>
  <c r="K2591" s="1"/>
  <c r="I2590"/>
  <c r="K2590" s="1"/>
  <c r="I2589"/>
  <c r="K2589" s="1"/>
  <c r="I2588"/>
  <c r="K2588" s="1"/>
  <c r="I2587"/>
  <c r="K2587" s="1"/>
  <c r="I2586"/>
  <c r="K2586" s="1"/>
  <c r="I2585"/>
  <c r="K2585" s="1"/>
  <c r="I2584"/>
  <c r="K2584" s="1"/>
  <c r="I2583"/>
  <c r="K2583" s="1"/>
  <c r="I2582"/>
  <c r="K2582" s="1"/>
  <c r="I2581"/>
  <c r="K2581" s="1"/>
  <c r="I2580"/>
  <c r="K2580" s="1"/>
  <c r="I2579"/>
  <c r="K2579" s="1"/>
  <c r="I2578"/>
  <c r="K2578" s="1"/>
  <c r="I2577"/>
  <c r="K2577" s="1"/>
  <c r="I2576"/>
  <c r="K2576" s="1"/>
  <c r="I2575"/>
  <c r="K2575" s="1"/>
  <c r="I2574"/>
  <c r="K2574" s="1"/>
  <c r="I2573"/>
  <c r="K2573" s="1"/>
  <c r="I2572"/>
  <c r="K2572" s="1"/>
  <c r="I2571"/>
  <c r="K2571" s="1"/>
  <c r="I2570"/>
  <c r="K2570" s="1"/>
  <c r="I2569"/>
  <c r="K2569" s="1"/>
  <c r="I2568"/>
  <c r="K2568" s="1"/>
  <c r="I2567"/>
  <c r="K2567" s="1"/>
  <c r="I2566"/>
  <c r="K2566" s="1"/>
  <c r="I2565"/>
  <c r="K2565" s="1"/>
  <c r="I2564"/>
  <c r="K2564" s="1"/>
  <c r="I2563"/>
  <c r="K2563" s="1"/>
  <c r="I2562"/>
  <c r="K2562" s="1"/>
  <c r="I2561"/>
  <c r="K2561" s="1"/>
  <c r="I2560"/>
  <c r="K2560" s="1"/>
  <c r="I2559"/>
  <c r="K2559" s="1"/>
  <c r="I2558"/>
  <c r="K2558" s="1"/>
  <c r="I2557"/>
  <c r="K2557" s="1"/>
  <c r="I2556"/>
  <c r="K2556" s="1"/>
  <c r="I2555"/>
  <c r="K2555" s="1"/>
  <c r="I2554"/>
  <c r="K2554" s="1"/>
  <c r="I2525"/>
  <c r="K2525" s="1"/>
  <c r="I2524"/>
  <c r="K2524" s="1"/>
  <c r="I2523"/>
  <c r="K2523" s="1"/>
  <c r="I2522"/>
  <c r="K2522" s="1"/>
  <c r="I2521"/>
  <c r="K2521" s="1"/>
  <c r="I2520"/>
  <c r="K2520" s="1"/>
  <c r="I2519"/>
  <c r="K2519" s="1"/>
  <c r="I2518"/>
  <c r="K2518" s="1"/>
  <c r="I2517"/>
  <c r="K2517" s="1"/>
  <c r="I2516"/>
  <c r="K2516" s="1"/>
  <c r="I2515"/>
  <c r="K2515" s="1"/>
  <c r="I2514"/>
  <c r="K2514" s="1"/>
  <c r="I2513"/>
  <c r="K2513" s="1"/>
  <c r="I2512"/>
  <c r="K2512" s="1"/>
  <c r="I2511"/>
  <c r="K2511" s="1"/>
  <c r="I2510"/>
  <c r="K2510" s="1"/>
  <c r="I2509"/>
  <c r="K2509" s="1"/>
  <c r="I2508"/>
  <c r="K2508" s="1"/>
  <c r="I2507"/>
  <c r="K2507" s="1"/>
  <c r="I2506"/>
  <c r="K2506" s="1"/>
  <c r="I2505"/>
  <c r="K2505" s="1"/>
  <c r="I2504"/>
  <c r="K2504" s="1"/>
  <c r="I2503"/>
  <c r="K2503" s="1"/>
  <c r="I2502"/>
  <c r="K2502" s="1"/>
  <c r="I2501"/>
  <c r="K2501" s="1"/>
  <c r="I2500"/>
  <c r="K2500" s="1"/>
  <c r="I2499"/>
  <c r="K2499" s="1"/>
  <c r="I2498"/>
  <c r="K2498" s="1"/>
  <c r="I2497"/>
  <c r="K2497" s="1"/>
  <c r="I2496"/>
  <c r="K2496" s="1"/>
  <c r="I2495"/>
  <c r="K2495" s="1"/>
  <c r="I2494"/>
  <c r="K2494" s="1"/>
  <c r="I2493"/>
  <c r="K2493" s="1"/>
  <c r="I2492"/>
  <c r="K2492" s="1"/>
  <c r="I2491"/>
  <c r="K2491" s="1"/>
  <c r="I2490"/>
  <c r="K2490" s="1"/>
  <c r="I2489"/>
  <c r="K2489" s="1"/>
  <c r="I2488"/>
  <c r="K2488" s="1"/>
  <c r="I2487"/>
  <c r="K2487" s="1"/>
  <c r="I2486"/>
  <c r="K2486" s="1"/>
  <c r="I2485"/>
  <c r="K2485" s="1"/>
  <c r="I2484"/>
  <c r="K2484" s="1"/>
  <c r="I2483"/>
  <c r="K2483" s="1"/>
  <c r="I2482"/>
  <c r="K2482" s="1"/>
  <c r="I2481"/>
  <c r="K2481" s="1"/>
  <c r="I2480"/>
  <c r="K2480" s="1"/>
  <c r="I2479"/>
  <c r="K2479" s="1"/>
  <c r="I2478"/>
  <c r="K2478" s="1"/>
  <c r="I2477"/>
  <c r="K2477" s="1"/>
  <c r="I2476"/>
  <c r="K2476" s="1"/>
  <c r="I2475"/>
  <c r="K2475" s="1"/>
  <c r="I2474"/>
  <c r="K2474" s="1"/>
  <c r="I2473"/>
  <c r="K2473" s="1"/>
  <c r="I2472"/>
  <c r="K2472" s="1"/>
  <c r="I2471"/>
  <c r="K2471" s="1"/>
  <c r="I2470"/>
  <c r="K2470" s="1"/>
  <c r="I2469"/>
  <c r="K2469" s="1"/>
  <c r="I2468"/>
  <c r="K2468" s="1"/>
  <c r="I2467"/>
  <c r="K2467" s="1"/>
  <c r="I2466"/>
  <c r="K2466" s="1"/>
  <c r="I2465"/>
  <c r="K2465" s="1"/>
  <c r="I2464"/>
  <c r="K2464" s="1"/>
  <c r="I2463"/>
  <c r="K2463" s="1"/>
  <c r="I2462"/>
  <c r="K2462" s="1"/>
  <c r="I2461"/>
  <c r="K2461" s="1"/>
  <c r="I2460"/>
  <c r="K2460" s="1"/>
  <c r="I2459"/>
  <c r="K2459" s="1"/>
  <c r="I2458"/>
  <c r="K2458" s="1"/>
  <c r="I2457"/>
  <c r="K2457" s="1"/>
  <c r="I2456"/>
  <c r="K2456" s="1"/>
  <c r="I2455"/>
  <c r="K2455" s="1"/>
  <c r="I2454"/>
  <c r="K2454" s="1"/>
  <c r="I2453"/>
  <c r="K2453" s="1"/>
  <c r="I2452"/>
  <c r="K2452" s="1"/>
  <c r="I2451"/>
  <c r="K2451" s="1"/>
  <c r="I2450"/>
  <c r="K2450" s="1"/>
  <c r="I2449"/>
  <c r="K2449" s="1"/>
  <c r="I2448"/>
  <c r="K2448" s="1"/>
  <c r="I2446"/>
  <c r="K2446" s="1"/>
  <c r="I2445"/>
  <c r="K2445" s="1"/>
  <c r="I2444"/>
  <c r="K2444" s="1"/>
  <c r="I2443"/>
  <c r="K2443" s="1"/>
  <c r="I2442"/>
  <c r="K2442" s="1"/>
  <c r="I2441"/>
  <c r="K2441" s="1"/>
  <c r="I2440"/>
  <c r="K2440" s="1"/>
  <c r="I2439"/>
  <c r="K2439" s="1"/>
  <c r="I2438"/>
  <c r="K2438" s="1"/>
  <c r="I2437"/>
  <c r="K2437" s="1"/>
  <c r="I2436"/>
  <c r="K2436" s="1"/>
  <c r="I2435"/>
  <c r="K2435" s="1"/>
  <c r="I2434"/>
  <c r="K2434" s="1"/>
  <c r="I2433"/>
  <c r="K2433" s="1"/>
  <c r="I2432"/>
  <c r="K2432" s="1"/>
  <c r="I2424"/>
  <c r="K2424" s="1"/>
  <c r="I2423"/>
  <c r="K2423" s="1"/>
  <c r="I2422"/>
  <c r="K2422" s="1"/>
  <c r="I2421"/>
  <c r="K2421" s="1"/>
  <c r="I2419"/>
  <c r="K2419" s="1"/>
  <c r="I2418"/>
  <c r="K2418" s="1"/>
  <c r="I2417"/>
  <c r="K2417" s="1"/>
  <c r="I2415"/>
  <c r="K2415" s="1"/>
  <c r="I2413"/>
  <c r="K2413" s="1"/>
  <c r="I2412"/>
  <c r="K2412" s="1"/>
  <c r="I2411"/>
  <c r="K2411" s="1"/>
  <c r="I2410"/>
  <c r="K2410" s="1"/>
  <c r="I2409"/>
  <c r="K2409" s="1"/>
  <c r="I2408"/>
  <c r="K2408" s="1"/>
  <c r="I2407"/>
  <c r="K2407" s="1"/>
  <c r="I2406"/>
  <c r="K2406" s="1"/>
  <c r="I2405"/>
  <c r="K2405" s="1"/>
  <c r="I2404"/>
  <c r="K2404" s="1"/>
  <c r="I2402"/>
  <c r="K2402" s="1"/>
  <c r="I2401"/>
  <c r="K2401" s="1"/>
  <c r="I2400"/>
  <c r="K2400" s="1"/>
  <c r="I2399"/>
  <c r="K2399" s="1"/>
  <c r="I2398"/>
  <c r="K2398" s="1"/>
  <c r="I2397"/>
  <c r="K2397" s="1"/>
  <c r="I2396"/>
  <c r="K2396" s="1"/>
  <c r="I2395"/>
  <c r="K2395" s="1"/>
  <c r="I2394"/>
  <c r="K2394" s="1"/>
  <c r="I2393"/>
  <c r="K2393" s="1"/>
  <c r="I2392"/>
  <c r="K2392" s="1"/>
  <c r="I2391"/>
  <c r="K2391" s="1"/>
  <c r="I2390"/>
  <c r="K2390" s="1"/>
  <c r="I2380"/>
  <c r="K2380" s="1"/>
  <c r="I2379"/>
  <c r="K2379" s="1"/>
  <c r="I2378"/>
  <c r="K2378" s="1"/>
  <c r="I2377"/>
  <c r="K2377" s="1"/>
  <c r="I2376"/>
  <c r="K2376" s="1"/>
  <c r="I2375"/>
  <c r="K2375" s="1"/>
  <c r="I2374"/>
  <c r="K2374" s="1"/>
  <c r="I2373"/>
  <c r="K2373" s="1"/>
  <c r="I2371"/>
  <c r="K2371" s="1"/>
  <c r="I2370"/>
  <c r="K2370" s="1"/>
  <c r="I2369"/>
  <c r="K2369" s="1"/>
  <c r="I2368"/>
  <c r="K2368" s="1"/>
  <c r="I2367"/>
  <c r="K2367" s="1"/>
  <c r="I2366"/>
  <c r="K2366" s="1"/>
  <c r="I2365"/>
  <c r="K2365" s="1"/>
  <c r="I2364"/>
  <c r="K2364" s="1"/>
  <c r="I2363"/>
  <c r="K2363" s="1"/>
  <c r="I2362"/>
  <c r="K2362" s="1"/>
  <c r="I2361"/>
  <c r="K2361" s="1"/>
  <c r="I2360"/>
  <c r="K2360" s="1"/>
  <c r="I2359"/>
  <c r="K2359" s="1"/>
  <c r="I2358"/>
  <c r="I2357"/>
  <c r="K2358" s="1"/>
  <c r="I2356"/>
  <c r="K2356" s="1"/>
  <c r="I2355"/>
  <c r="K2355" s="1"/>
  <c r="I2354"/>
  <c r="K2354" s="1"/>
  <c r="I2353"/>
  <c r="K2353" s="1"/>
  <c r="I2352"/>
  <c r="K2352" s="1"/>
  <c r="I2351"/>
  <c r="K2351" s="1"/>
  <c r="I2350"/>
  <c r="K2350" s="1"/>
  <c r="I2349"/>
  <c r="K2349" s="1"/>
  <c r="I2348"/>
  <c r="K2348" s="1"/>
  <c r="I2347"/>
  <c r="K2347" s="1"/>
  <c r="I2346"/>
  <c r="K2346" s="1"/>
  <c r="I2345"/>
  <c r="K2345" s="1"/>
  <c r="I2344"/>
  <c r="K2344" s="1"/>
  <c r="I2343"/>
  <c r="K2343" s="1"/>
  <c r="I2342"/>
  <c r="K2342" s="1"/>
  <c r="I2341"/>
  <c r="K2341" s="1"/>
  <c r="I2340"/>
  <c r="K2340" s="1"/>
  <c r="I2339"/>
  <c r="K2339" s="1"/>
  <c r="I2338"/>
  <c r="K2338" s="1"/>
  <c r="I2337"/>
  <c r="K2337" s="1"/>
  <c r="I2336"/>
  <c r="K2336" s="1"/>
  <c r="I2335"/>
  <c r="K2335" s="1"/>
  <c r="I2334"/>
  <c r="K2334" s="1"/>
  <c r="I2333"/>
  <c r="K2333" s="1"/>
  <c r="I2332"/>
  <c r="K2332" s="1"/>
  <c r="I2331"/>
  <c r="K2331" s="1"/>
  <c r="I2330"/>
  <c r="K2330" s="1"/>
  <c r="I2329"/>
  <c r="K2329" s="1"/>
  <c r="I2328"/>
  <c r="K2328" s="1"/>
  <c r="I2327"/>
  <c r="K2327" s="1"/>
  <c r="I2326"/>
  <c r="K2326" s="1"/>
  <c r="I2325"/>
  <c r="K2325" s="1"/>
  <c r="I2324"/>
  <c r="K2324" s="1"/>
  <c r="I2323"/>
  <c r="K2323" s="1"/>
  <c r="I2322"/>
  <c r="K2322" s="1"/>
  <c r="I2320"/>
  <c r="K2320" s="1"/>
  <c r="I2319"/>
  <c r="K2319" s="1"/>
  <c r="I2318"/>
  <c r="K2318" s="1"/>
  <c r="I2317"/>
  <c r="K2317" s="1"/>
  <c r="I2316"/>
  <c r="K2316" s="1"/>
  <c r="I2314"/>
  <c r="K2314" s="1"/>
  <c r="I2313"/>
  <c r="K2313" s="1"/>
  <c r="I2312"/>
  <c r="K2312" s="1"/>
  <c r="I2311"/>
  <c r="K2311" s="1"/>
  <c r="I2310"/>
  <c r="K2310" s="1"/>
  <c r="I2308"/>
  <c r="K2308" s="1"/>
  <c r="I2307"/>
  <c r="K2307" s="1"/>
  <c r="I2306"/>
  <c r="K2306" s="1"/>
  <c r="I2305"/>
  <c r="K2305" s="1"/>
  <c r="I2303"/>
  <c r="K2303" s="1"/>
  <c r="I2302"/>
  <c r="K2302" s="1"/>
  <c r="I2301"/>
  <c r="K2301" s="1"/>
  <c r="I2300"/>
  <c r="K2300" s="1"/>
  <c r="I2299"/>
  <c r="K2299" s="1"/>
  <c r="I2298"/>
  <c r="K2298" s="1"/>
  <c r="I2297"/>
  <c r="K2297" s="1"/>
  <c r="I2296"/>
  <c r="K2296" s="1"/>
  <c r="I2295"/>
  <c r="K2295" s="1"/>
  <c r="I2294"/>
  <c r="K2294" s="1"/>
  <c r="I2293"/>
  <c r="K2293" s="1"/>
  <c r="I2292"/>
  <c r="K2292" s="1"/>
  <c r="I2291"/>
  <c r="K2291" s="1"/>
  <c r="I2290"/>
  <c r="K2290" s="1"/>
  <c r="I2289"/>
  <c r="K2289" s="1"/>
  <c r="I2288"/>
  <c r="K2288" s="1"/>
  <c r="I2287"/>
  <c r="K2287" s="1"/>
  <c r="I2286"/>
  <c r="K2286" s="1"/>
  <c r="I2285"/>
  <c r="K2285" s="1"/>
  <c r="I2284"/>
  <c r="K2284" s="1"/>
  <c r="I2283"/>
  <c r="K2283" s="1"/>
  <c r="I2282"/>
  <c r="K2282" s="1"/>
  <c r="I2281"/>
  <c r="K2281" s="1"/>
  <c r="I2280"/>
  <c r="K2280" s="1"/>
  <c r="I2279"/>
  <c r="K2279" s="1"/>
  <c r="I2278"/>
  <c r="K2278" s="1"/>
  <c r="I2277"/>
  <c r="K2277" s="1"/>
  <c r="I2247"/>
  <c r="K2247" s="1"/>
  <c r="I2246"/>
  <c r="K2246" s="1"/>
  <c r="I2245"/>
  <c r="K2245" s="1"/>
  <c r="I2244"/>
  <c r="K2244" s="1"/>
  <c r="I2243"/>
  <c r="K2243" s="1"/>
  <c r="I2242"/>
  <c r="K2242" s="1"/>
  <c r="I2241"/>
  <c r="K2241" s="1"/>
  <c r="I2240"/>
  <c r="K2240" s="1"/>
  <c r="I2231"/>
  <c r="K2231" s="1"/>
  <c r="I2230"/>
  <c r="K2230" s="1"/>
  <c r="I2229"/>
  <c r="K2229" s="1"/>
  <c r="I2227"/>
  <c r="K2227" s="1"/>
  <c r="I2226"/>
  <c r="K2226" s="1"/>
  <c r="I2224"/>
  <c r="K2224" s="1"/>
  <c r="I2223"/>
  <c r="K2223" s="1"/>
  <c r="I2214"/>
  <c r="K2214" s="1"/>
  <c r="I2213"/>
  <c r="K2213" s="1"/>
  <c r="I2212"/>
  <c r="K2212" s="1"/>
  <c r="I2211"/>
  <c r="K2211" s="1"/>
  <c r="I2210"/>
  <c r="K2210" s="1"/>
  <c r="I2209"/>
  <c r="K2209" s="1"/>
  <c r="I2208"/>
  <c r="K2208" s="1"/>
  <c r="I2207"/>
  <c r="K2207" s="1"/>
  <c r="I2206"/>
  <c r="K2206" s="1"/>
  <c r="I2203"/>
  <c r="K2203" s="1"/>
  <c r="I2202"/>
  <c r="K2202" s="1"/>
  <c r="I2201"/>
  <c r="K2201" s="1"/>
  <c r="I2198"/>
  <c r="K2198" s="1"/>
  <c r="I2197"/>
  <c r="K2197" s="1"/>
  <c r="I2196"/>
  <c r="K2196" s="1"/>
  <c r="I2195"/>
  <c r="K2195" s="1"/>
  <c r="I2194"/>
  <c r="K2194" s="1"/>
  <c r="I2193"/>
  <c r="K2193" s="1"/>
  <c r="I2192"/>
  <c r="K2192" s="1"/>
  <c r="I2191"/>
  <c r="K2191" s="1"/>
  <c r="I2190"/>
  <c r="K2190" s="1"/>
  <c r="I2189"/>
  <c r="K2189" s="1"/>
  <c r="I2188"/>
  <c r="K2188" s="1"/>
  <c r="I2187"/>
  <c r="K2187" s="1"/>
  <c r="I2185" l="1"/>
  <c r="K2185" s="1"/>
  <c r="I2183"/>
  <c r="K2183" s="1"/>
  <c r="I2182"/>
  <c r="K2182" s="1"/>
  <c r="I2181"/>
  <c r="K2181" s="1"/>
  <c r="I2180"/>
  <c r="K2180" s="1"/>
  <c r="I2178"/>
  <c r="K2178" s="1"/>
  <c r="I2177"/>
  <c r="K2177" s="1"/>
  <c r="I2176"/>
  <c r="K2176" s="1"/>
  <c r="I2175"/>
  <c r="K2175" s="1"/>
  <c r="I2174"/>
  <c r="K2174" s="1"/>
  <c r="I2173"/>
  <c r="K2173" s="1"/>
  <c r="I2172"/>
  <c r="K2172" s="1"/>
  <c r="I2171"/>
  <c r="K2171" s="1"/>
  <c r="I2170"/>
  <c r="K2170" s="1"/>
  <c r="I2169"/>
  <c r="K2169" s="1"/>
  <c r="I2167"/>
  <c r="K2167" s="1"/>
  <c r="I2166"/>
  <c r="K2166" s="1"/>
  <c r="I2165"/>
  <c r="K2165" s="1"/>
  <c r="I2164"/>
  <c r="K2164" s="1"/>
  <c r="I2163"/>
  <c r="K2163" s="1"/>
  <c r="I2162"/>
  <c r="K2162" s="1"/>
  <c r="I2161"/>
  <c r="K2161" s="1"/>
  <c r="I2160"/>
  <c r="K2160" s="1"/>
  <c r="I2159"/>
  <c r="K2159" s="1"/>
  <c r="I2158"/>
  <c r="K2158" s="1"/>
  <c r="I2155"/>
  <c r="K2155" s="1"/>
  <c r="I2154"/>
  <c r="K2154" s="1"/>
  <c r="I2153"/>
  <c r="K2153" s="1"/>
  <c r="I2152"/>
  <c r="K2152" s="1"/>
  <c r="I2151"/>
  <c r="K2151" s="1"/>
  <c r="I2150"/>
  <c r="K2150" s="1"/>
  <c r="I2149"/>
  <c r="K2149" s="1"/>
  <c r="I2148"/>
  <c r="K2148" s="1"/>
  <c r="I2147"/>
  <c r="K2147" s="1"/>
  <c r="I2146"/>
  <c r="K2146" s="1"/>
  <c r="I2144"/>
  <c r="K2144" s="1"/>
  <c r="I2143"/>
  <c r="K2143" s="1"/>
  <c r="I2142"/>
  <c r="K2142" s="1"/>
  <c r="I2141"/>
  <c r="K2141" s="1"/>
  <c r="I2140"/>
  <c r="K2140" s="1"/>
  <c r="I2139"/>
  <c r="K2139" s="1"/>
  <c r="I2138"/>
  <c r="K2138" s="1"/>
  <c r="I2137"/>
  <c r="K2137" s="1"/>
  <c r="I2136"/>
  <c r="K2136" s="1"/>
  <c r="I2135"/>
  <c r="K2135" s="1"/>
  <c r="I2133"/>
  <c r="K2133" s="1"/>
  <c r="I2132"/>
  <c r="K2132" s="1"/>
  <c r="I2131"/>
  <c r="K2131" s="1"/>
  <c r="I2130"/>
  <c r="K2130" s="1"/>
  <c r="I2129"/>
  <c r="K2129" s="1"/>
  <c r="I2128"/>
  <c r="K2128" s="1"/>
  <c r="I2127"/>
  <c r="K2127" s="1"/>
  <c r="I2124"/>
  <c r="K2124" s="1"/>
  <c r="I2123"/>
  <c r="K2123" s="1"/>
  <c r="I2122"/>
  <c r="K2122" s="1"/>
  <c r="I2120"/>
  <c r="K2120" s="1"/>
  <c r="I2119"/>
  <c r="K2119" s="1"/>
  <c r="I2118"/>
  <c r="K2118" s="1"/>
  <c r="I2117"/>
  <c r="K2117" s="1"/>
  <c r="I2116"/>
  <c r="K2116" s="1"/>
  <c r="I2115"/>
  <c r="K2115" s="1"/>
  <c r="I2113"/>
  <c r="K2113" s="1"/>
  <c r="I2112"/>
  <c r="K2112" s="1"/>
  <c r="I2110"/>
  <c r="K2110" s="1"/>
  <c r="I2109"/>
  <c r="K2109" s="1"/>
  <c r="I2108"/>
  <c r="K2108" s="1"/>
  <c r="I2106"/>
  <c r="K2106" s="1"/>
  <c r="I2105"/>
  <c r="K2105" s="1"/>
  <c r="I2104"/>
  <c r="K2104" s="1"/>
  <c r="I2103"/>
  <c r="K2103" s="1"/>
  <c r="I2102"/>
  <c r="K2102" s="1"/>
  <c r="I2100"/>
  <c r="K2100" s="1"/>
  <c r="I2099"/>
  <c r="K2099" s="1"/>
  <c r="I2098"/>
  <c r="K2098" s="1"/>
  <c r="I2097"/>
  <c r="K2097" s="1"/>
  <c r="I2096"/>
  <c r="K2096" s="1"/>
  <c r="I2095"/>
  <c r="K2095" s="1"/>
  <c r="I2093"/>
  <c r="K2093" s="1"/>
  <c r="I2091"/>
  <c r="K2091" s="1"/>
  <c r="I2088"/>
  <c r="K2088" s="1"/>
  <c r="I2087"/>
  <c r="K2087" s="1"/>
  <c r="I2086"/>
  <c r="K2086" s="1"/>
  <c r="I2085"/>
  <c r="K2085" s="1"/>
  <c r="I2084"/>
  <c r="K2084" s="1"/>
  <c r="I2083"/>
  <c r="K2083" s="1"/>
  <c r="I2082"/>
  <c r="K2082" s="1"/>
  <c r="I2081"/>
  <c r="K2081" s="1"/>
  <c r="I2080"/>
  <c r="K2080" s="1"/>
  <c r="I2079"/>
  <c r="K2079" s="1"/>
  <c r="I2077"/>
  <c r="K2077" s="1"/>
  <c r="I2076"/>
  <c r="K2076" s="1"/>
  <c r="I2075"/>
  <c r="K2075" s="1"/>
  <c r="I2074"/>
  <c r="K2074" s="1"/>
  <c r="I2072"/>
  <c r="K2072" s="1"/>
  <c r="I2071"/>
  <c r="K2071" s="1"/>
  <c r="I2068"/>
  <c r="K2068" s="1"/>
  <c r="I2067"/>
  <c r="K2067" s="1"/>
  <c r="I2066"/>
  <c r="K2066" s="1"/>
  <c r="I2065"/>
  <c r="K2065" s="1"/>
  <c r="I2064"/>
  <c r="K2064" s="1"/>
  <c r="I2063"/>
  <c r="K2063" s="1"/>
  <c r="I2062"/>
  <c r="K2062" s="1"/>
  <c r="I2061"/>
  <c r="K2061" s="1"/>
  <c r="I2060"/>
  <c r="K2060" s="1"/>
  <c r="I2059"/>
  <c r="K2059" s="1"/>
  <c r="I2057"/>
  <c r="K2057" s="1"/>
  <c r="I2056"/>
  <c r="K2056" s="1"/>
  <c r="I2055"/>
  <c r="K2055" s="1"/>
  <c r="I2054"/>
  <c r="K2054" s="1"/>
  <c r="I2053"/>
  <c r="K2053" s="1"/>
  <c r="I2051"/>
  <c r="K2051" s="1"/>
  <c r="I2050"/>
  <c r="K2050" s="1"/>
  <c r="I2049"/>
  <c r="K2049" s="1"/>
  <c r="I2048"/>
  <c r="K2048" s="1"/>
  <c r="I2047"/>
  <c r="K2047" s="1"/>
  <c r="I2046"/>
  <c r="K2046" s="1"/>
  <c r="I2045"/>
  <c r="K2045" s="1"/>
  <c r="I2044"/>
  <c r="K2044" s="1"/>
  <c r="I2043"/>
  <c r="K2043" s="1"/>
  <c r="I2042"/>
  <c r="K2042" s="1"/>
  <c r="I2041"/>
  <c r="K2041" s="1"/>
  <c r="I2040"/>
  <c r="K2040" s="1"/>
  <c r="I2039"/>
  <c r="K2039" s="1"/>
  <c r="I2038"/>
  <c r="K2038" s="1"/>
  <c r="I2037"/>
  <c r="K2037" s="1"/>
  <c r="I2036"/>
  <c r="K2036" s="1"/>
  <c r="I2035"/>
  <c r="K2035" s="1"/>
  <c r="I2033"/>
  <c r="K2033" s="1"/>
  <c r="I2032"/>
  <c r="K2032" s="1"/>
  <c r="I2031"/>
  <c r="K2031" s="1"/>
  <c r="I2030"/>
  <c r="K2030" s="1"/>
  <c r="I2029"/>
  <c r="K2029" s="1"/>
  <c r="I2028"/>
  <c r="K2028" s="1"/>
  <c r="I2027"/>
  <c r="K2027" s="1"/>
  <c r="I2026"/>
  <c r="K2026" s="1"/>
  <c r="I2024"/>
  <c r="K2024" s="1"/>
  <c r="I2023"/>
  <c r="K2023" s="1"/>
  <c r="I2022"/>
  <c r="K2022" s="1"/>
  <c r="I2021"/>
  <c r="K2021" s="1"/>
  <c r="I2020"/>
  <c r="K2020" s="1"/>
  <c r="I2019"/>
  <c r="K2019" s="1"/>
  <c r="I2018"/>
  <c r="K2018" s="1"/>
  <c r="I2016"/>
  <c r="K2016" s="1"/>
  <c r="I2015"/>
  <c r="K2015" s="1"/>
  <c r="I2014"/>
  <c r="K2014" s="1"/>
  <c r="I2013"/>
  <c r="K2013" s="1"/>
  <c r="I2012"/>
  <c r="K2012" s="1"/>
  <c r="I2011"/>
  <c r="K2011" s="1"/>
  <c r="I2010"/>
  <c r="K2010" s="1"/>
  <c r="I2009"/>
  <c r="K2009" s="1"/>
  <c r="I2008"/>
  <c r="K2008" s="1"/>
  <c r="I2007"/>
  <c r="K2007" s="1"/>
  <c r="I2006"/>
  <c r="K2006" s="1"/>
  <c r="I2005"/>
  <c r="K2005" s="1"/>
  <c r="I2004"/>
  <c r="K2004" s="1"/>
  <c r="I2003"/>
  <c r="K2003" s="1"/>
  <c r="I2002"/>
  <c r="K2002" s="1"/>
  <c r="I2001"/>
  <c r="K2001" s="1"/>
  <c r="I2000"/>
  <c r="K2000" s="1"/>
  <c r="I1999"/>
  <c r="K1999" s="1"/>
  <c r="I1998"/>
  <c r="K1998" s="1"/>
  <c r="I1997"/>
  <c r="K1997" s="1"/>
  <c r="I1996"/>
  <c r="K1996" s="1"/>
  <c r="I1995"/>
  <c r="K1995" s="1"/>
  <c r="I1994"/>
  <c r="K1994" s="1"/>
  <c r="I1993"/>
  <c r="K1993" s="1"/>
  <c r="I1992"/>
  <c r="K1992" s="1"/>
  <c r="I1990"/>
  <c r="K1990" s="1"/>
  <c r="I1989"/>
  <c r="K1989" s="1"/>
  <c r="I1988"/>
  <c r="K1988" s="1"/>
  <c r="I1987"/>
  <c r="K1987" s="1"/>
  <c r="I1986"/>
  <c r="K1986" s="1"/>
  <c r="I1985"/>
  <c r="K1985" s="1"/>
  <c r="I1984"/>
  <c r="K1984" s="1"/>
  <c r="I1983"/>
  <c r="K1983" s="1"/>
  <c r="I1982"/>
  <c r="K1982" s="1"/>
  <c r="I1981"/>
  <c r="K1981" s="1"/>
  <c r="I1980"/>
  <c r="K1980" s="1"/>
  <c r="I1979"/>
  <c r="K1979" s="1"/>
  <c r="I1978"/>
  <c r="K1978" s="1"/>
  <c r="I1975"/>
  <c r="K1975" s="1"/>
  <c r="I1974"/>
  <c r="K1974" s="1"/>
  <c r="I1973"/>
  <c r="K1973" s="1"/>
  <c r="I1972"/>
  <c r="K1972" s="1"/>
  <c r="I1971"/>
  <c r="K1971" s="1"/>
  <c r="I1970"/>
  <c r="K1970" s="1"/>
  <c r="I1969"/>
  <c r="K1969" s="1"/>
  <c r="I1968"/>
  <c r="K1968" s="1"/>
  <c r="I1967"/>
  <c r="K1967" s="1"/>
  <c r="I1966"/>
  <c r="K1966" s="1"/>
  <c r="I1964"/>
  <c r="K1964" s="1"/>
  <c r="I1963"/>
  <c r="K1963" s="1"/>
  <c r="I1962"/>
  <c r="K1962" s="1"/>
  <c r="I1961"/>
  <c r="K1961" s="1"/>
  <c r="I1960"/>
  <c r="K1960" s="1"/>
  <c r="I1959"/>
  <c r="K1959" s="1"/>
  <c r="I1958"/>
  <c r="K1958" s="1"/>
  <c r="I1957"/>
  <c r="K1957" s="1"/>
  <c r="I1956"/>
  <c r="K1956" s="1"/>
  <c r="I1955"/>
  <c r="K1955" s="1"/>
  <c r="I1953"/>
  <c r="K1953" s="1"/>
  <c r="I1952"/>
  <c r="K1952" s="1"/>
  <c r="I1951"/>
  <c r="K1951" s="1"/>
  <c r="I1950"/>
  <c r="K1950" s="1"/>
  <c r="I1949"/>
  <c r="K1949" s="1"/>
  <c r="I1948"/>
  <c r="K1948" s="1"/>
  <c r="I1947"/>
  <c r="K1947" s="1"/>
  <c r="I1946"/>
  <c r="K1946" s="1"/>
  <c r="I1945"/>
  <c r="K1945" s="1"/>
  <c r="I1944"/>
  <c r="K1944" s="1"/>
  <c r="I1942"/>
  <c r="K1942" s="1"/>
  <c r="I1941"/>
  <c r="K1941" s="1"/>
  <c r="I1940"/>
  <c r="K1940" s="1"/>
  <c r="I1939"/>
  <c r="K1939" s="1"/>
  <c r="I1938"/>
  <c r="K1938" s="1"/>
  <c r="I1937"/>
  <c r="K1937" s="1"/>
  <c r="I1936"/>
  <c r="K1936" s="1"/>
  <c r="I1935"/>
  <c r="K1935" s="1"/>
  <c r="I1934"/>
  <c r="K1934" s="1"/>
  <c r="I1933"/>
  <c r="K1933" s="1"/>
  <c r="I1931"/>
  <c r="K1931" s="1"/>
  <c r="I1930"/>
  <c r="K1930" s="1"/>
  <c r="I1929"/>
  <c r="K1929" s="1"/>
  <c r="I1928"/>
  <c r="K1928" s="1"/>
  <c r="I1927"/>
  <c r="K1927" s="1"/>
  <c r="I1926"/>
  <c r="K1926" s="1"/>
  <c r="I1925"/>
  <c r="K1925" s="1"/>
  <c r="I1924"/>
  <c r="K1924" s="1"/>
  <c r="I1923"/>
  <c r="K1923" s="1"/>
  <c r="I1922"/>
  <c r="K1922" s="1"/>
  <c r="I1921"/>
  <c r="K1921" s="1"/>
  <c r="I1920"/>
  <c r="K1920" s="1"/>
  <c r="I1919"/>
  <c r="K1919" s="1"/>
  <c r="I1918"/>
  <c r="K1918" s="1"/>
  <c r="I1917"/>
  <c r="K1917" s="1"/>
  <c r="I1916"/>
  <c r="K1916" s="1"/>
  <c r="I1915"/>
  <c r="K1915" s="1"/>
  <c r="I1914"/>
  <c r="K1914" s="1"/>
  <c r="I1913"/>
  <c r="K1913" s="1"/>
  <c r="I1912"/>
  <c r="K1912" s="1"/>
  <c r="I1911"/>
  <c r="K1911" s="1"/>
  <c r="I1910"/>
  <c r="K1910" s="1"/>
  <c r="I1909"/>
  <c r="K1909" s="1"/>
  <c r="I1908"/>
  <c r="K1908" s="1"/>
  <c r="I1907"/>
  <c r="K1907" s="1"/>
  <c r="I1906"/>
  <c r="K1906" s="1"/>
  <c r="I1905"/>
  <c r="K1905" s="1"/>
  <c r="I1904"/>
  <c r="K1904" s="1"/>
  <c r="I1903"/>
  <c r="K1903" s="1"/>
  <c r="I1902"/>
  <c r="K1902" s="1"/>
  <c r="I1901"/>
  <c r="K1901" s="1"/>
  <c r="I1900"/>
  <c r="K1900" s="1"/>
  <c r="I1899"/>
  <c r="K1899" s="1"/>
  <c r="I1898"/>
  <c r="K1898" s="1"/>
  <c r="I1897"/>
  <c r="K1897" s="1"/>
  <c r="I1896"/>
  <c r="K1896" s="1"/>
  <c r="I1895"/>
  <c r="K1895" s="1"/>
  <c r="I1894"/>
  <c r="K1894" s="1"/>
  <c r="I1893"/>
  <c r="K1893" s="1"/>
  <c r="I1892"/>
  <c r="K1892" s="1"/>
  <c r="I1891"/>
  <c r="K1891" s="1"/>
  <c r="I1890"/>
  <c r="K1890" s="1"/>
  <c r="I1889"/>
  <c r="K1889" s="1"/>
  <c r="I1888"/>
  <c r="K1888" s="1"/>
  <c r="I1887"/>
  <c r="K1887" s="1"/>
  <c r="I1886"/>
  <c r="K1886" s="1"/>
  <c r="I1885"/>
  <c r="K1885" s="1"/>
  <c r="I1884"/>
  <c r="K1884" s="1"/>
  <c r="I1883"/>
  <c r="K1883" s="1"/>
  <c r="I1882"/>
  <c r="K1882" s="1"/>
  <c r="I1881"/>
  <c r="K1881" s="1"/>
  <c r="I1880"/>
  <c r="K1880" s="1"/>
  <c r="I1879"/>
  <c r="K1879" s="1"/>
  <c r="I1878"/>
  <c r="K1878" s="1"/>
  <c r="I1877"/>
  <c r="K1877" s="1"/>
  <c r="I1876"/>
  <c r="K1876" s="1"/>
  <c r="I1875"/>
  <c r="K1875" s="1"/>
  <c r="I1874"/>
  <c r="K1874" s="1"/>
  <c r="I1873"/>
  <c r="K1873" s="1"/>
  <c r="I1872"/>
  <c r="K1872" s="1"/>
  <c r="I1871"/>
  <c r="K1871" s="1"/>
  <c r="I1870"/>
  <c r="K1870" s="1"/>
  <c r="I1869"/>
  <c r="K1869" s="1"/>
  <c r="I1868"/>
  <c r="K1868" s="1"/>
  <c r="I1867"/>
  <c r="K1867" s="1"/>
  <c r="I1866"/>
  <c r="K1866" s="1"/>
  <c r="I1865"/>
  <c r="K1865" s="1"/>
  <c r="I1864"/>
  <c r="K1864" s="1"/>
  <c r="I1863"/>
  <c r="K1863" s="1"/>
  <c r="I1862"/>
  <c r="K1862" s="1"/>
  <c r="I1861"/>
  <c r="K1861" s="1"/>
  <c r="I1860"/>
  <c r="K1860" s="1"/>
  <c r="I1859"/>
  <c r="K1859" s="1"/>
  <c r="I1858"/>
  <c r="K1858" s="1"/>
  <c r="I1857"/>
  <c r="K1857" s="1"/>
  <c r="I1856"/>
  <c r="K1856" s="1"/>
  <c r="I1855"/>
  <c r="K1855" s="1"/>
  <c r="I1854"/>
  <c r="K1854" s="1"/>
  <c r="I1852"/>
  <c r="K1852" s="1"/>
  <c r="I1851"/>
  <c r="K1851" s="1"/>
  <c r="I1850"/>
  <c r="K1850" s="1"/>
  <c r="I1849"/>
  <c r="K1849" s="1"/>
  <c r="I1848"/>
  <c r="K1848" s="1"/>
  <c r="I1847"/>
  <c r="K1847" s="1"/>
  <c r="I1846"/>
  <c r="K1846" s="1"/>
  <c r="I1845"/>
  <c r="K1845" s="1"/>
  <c r="I1844"/>
  <c r="K1844" s="1"/>
  <c r="I1843"/>
  <c r="K1843" s="1"/>
  <c r="I1842"/>
  <c r="K1842" s="1"/>
  <c r="I1841"/>
  <c r="K1841" s="1"/>
  <c r="I1840"/>
  <c r="K1840" s="1"/>
  <c r="I1839"/>
  <c r="K1839" s="1"/>
  <c r="I1838"/>
  <c r="K1838" s="1"/>
  <c r="I1837"/>
  <c r="K1837" s="1"/>
  <c r="I1836"/>
  <c r="K1836" s="1"/>
  <c r="I1835"/>
  <c r="K1835" s="1"/>
  <c r="I1834"/>
  <c r="K1834" s="1"/>
  <c r="I1833"/>
  <c r="K1833" s="1"/>
  <c r="I1832"/>
  <c r="K1832" s="1"/>
  <c r="I1831"/>
  <c r="K1831" s="1"/>
  <c r="I1830"/>
  <c r="K1830" s="1"/>
  <c r="I1829"/>
  <c r="K1829" s="1"/>
  <c r="I1828"/>
  <c r="K1828" s="1"/>
  <c r="I1827"/>
  <c r="I1826"/>
  <c r="K1826" s="1"/>
  <c r="I1825"/>
  <c r="K1825" s="1"/>
  <c r="I1824"/>
  <c r="K1824" s="1"/>
  <c r="I1823"/>
  <c r="K1823" s="1"/>
  <c r="I1822"/>
  <c r="K1822" s="1"/>
  <c r="I1821"/>
  <c r="K1821" s="1"/>
  <c r="I1820"/>
  <c r="K1820" s="1"/>
  <c r="I1819"/>
  <c r="K1819" s="1"/>
  <c r="I1818"/>
  <c r="K1818" s="1"/>
  <c r="I1817"/>
  <c r="K1817" s="1"/>
  <c r="I1816"/>
  <c r="K1816" s="1"/>
  <c r="I1815"/>
  <c r="K1815" s="1"/>
  <c r="I1814"/>
  <c r="K1814" s="1"/>
  <c r="I1813"/>
  <c r="K1813" s="1"/>
  <c r="I1812"/>
  <c r="K1812" s="1"/>
  <c r="I1811"/>
  <c r="K1811" s="1"/>
  <c r="I1810"/>
  <c r="K1810" s="1"/>
  <c r="I1809"/>
  <c r="K1809" s="1"/>
  <c r="I1808"/>
  <c r="K1808" s="1"/>
  <c r="I1807"/>
  <c r="K1807" s="1"/>
  <c r="I1806"/>
  <c r="K1806" s="1"/>
  <c r="I1805"/>
  <c r="K1805" s="1"/>
  <c r="I1804"/>
  <c r="K1804" s="1"/>
  <c r="I1803"/>
  <c r="K1803" s="1"/>
  <c r="I1802"/>
  <c r="K1802" s="1"/>
  <c r="I1801"/>
  <c r="K1801" s="1"/>
  <c r="I1800"/>
  <c r="K1800" s="1"/>
  <c r="I1799"/>
  <c r="K1799" s="1"/>
  <c r="I1798"/>
  <c r="K1798" s="1"/>
  <c r="I1797"/>
  <c r="K1797" s="1"/>
  <c r="I1796"/>
  <c r="K1796" s="1"/>
  <c r="I1795"/>
  <c r="K1795" s="1"/>
  <c r="I1794"/>
  <c r="K1794" s="1"/>
  <c r="I1793"/>
  <c r="K1793" s="1"/>
  <c r="I1792"/>
  <c r="K1792" s="1"/>
  <c r="I1791"/>
  <c r="K1791" s="1"/>
  <c r="I1790"/>
  <c r="K1790" s="1"/>
  <c r="I1789"/>
  <c r="K1789" s="1"/>
  <c r="I1788"/>
  <c r="K1788" s="1"/>
  <c r="I1787"/>
  <c r="K1787" s="1"/>
  <c r="I1786"/>
  <c r="K1786" s="1"/>
  <c r="I1785"/>
  <c r="K1785" s="1"/>
  <c r="I1784"/>
  <c r="K1784" s="1"/>
  <c r="I1783"/>
  <c r="K1783" s="1"/>
  <c r="I1782"/>
  <c r="K1782" s="1"/>
  <c r="I1781"/>
  <c r="K1781" s="1"/>
  <c r="I1780"/>
  <c r="K1780" s="1"/>
  <c r="I1779"/>
  <c r="K1779" s="1"/>
  <c r="I1778"/>
  <c r="K1778" s="1"/>
  <c r="I1777"/>
  <c r="K1777" s="1"/>
  <c r="I1776"/>
  <c r="K1776" s="1"/>
  <c r="I1775"/>
  <c r="K1775" s="1"/>
  <c r="I1774"/>
  <c r="K1774" s="1"/>
  <c r="I1773"/>
  <c r="K1773" s="1"/>
  <c r="I1772"/>
  <c r="K1772" s="1"/>
  <c r="I1771"/>
  <c r="K1771" s="1"/>
  <c r="I1770"/>
  <c r="K1770" s="1"/>
  <c r="I1769"/>
  <c r="K1769" s="1"/>
  <c r="I1768"/>
  <c r="K1768" s="1"/>
  <c r="I1767"/>
  <c r="K1767" s="1"/>
  <c r="I1766"/>
  <c r="K1766" s="1"/>
  <c r="I1765"/>
  <c r="K1765" s="1"/>
  <c r="I1764"/>
  <c r="K1764" s="1"/>
  <c r="I1763"/>
  <c r="K1763" s="1"/>
  <c r="I1762"/>
  <c r="K1762" s="1"/>
  <c r="I1761"/>
  <c r="K1761" s="1"/>
  <c r="I1760"/>
  <c r="K1760" s="1"/>
  <c r="I1759"/>
  <c r="K1759" s="1"/>
  <c r="I1758"/>
  <c r="K1758" s="1"/>
  <c r="I1757"/>
  <c r="K1757" s="1"/>
  <c r="I1756"/>
  <c r="K1756" s="1"/>
  <c r="I1755"/>
  <c r="K1755" s="1"/>
  <c r="I1754"/>
  <c r="K1754" s="1"/>
  <c r="I1753"/>
  <c r="K1753" s="1"/>
  <c r="I1752"/>
  <c r="K1752" s="1"/>
  <c r="I1751"/>
  <c r="K1751" s="1"/>
  <c r="I1750"/>
  <c r="K1750" s="1"/>
  <c r="I1749"/>
  <c r="K1749" s="1"/>
  <c r="I1748"/>
  <c r="K1748" s="1"/>
  <c r="I1747"/>
  <c r="K1747" s="1"/>
  <c r="I1746"/>
  <c r="K1746" s="1"/>
  <c r="I1745"/>
  <c r="K1745" s="1"/>
  <c r="I1744"/>
  <c r="K1744" s="1"/>
  <c r="I1743"/>
  <c r="K1743" s="1"/>
  <c r="I1742"/>
  <c r="K1742" s="1"/>
  <c r="I1741"/>
  <c r="K1741" s="1"/>
  <c r="I1740"/>
  <c r="K1740" s="1"/>
  <c r="I1739"/>
  <c r="K1739" s="1"/>
  <c r="I1738"/>
  <c r="K1738" s="1"/>
  <c r="I1737"/>
  <c r="K1737" s="1"/>
  <c r="I1736"/>
  <c r="K1736" s="1"/>
  <c r="I1735"/>
  <c r="K1735" s="1"/>
  <c r="I1734"/>
  <c r="K1734" s="1"/>
  <c r="I1733"/>
  <c r="K1733" s="1"/>
  <c r="I1732"/>
  <c r="K1732" s="1"/>
  <c r="I1731"/>
  <c r="K1731" s="1"/>
  <c r="I1730"/>
  <c r="K1730" s="1"/>
  <c r="I1729"/>
  <c r="K1729" s="1"/>
  <c r="I1728"/>
  <c r="K1728" s="1"/>
  <c r="I1727"/>
  <c r="K1727" s="1"/>
  <c r="I1726"/>
  <c r="K1726" s="1"/>
  <c r="I1725"/>
  <c r="K1725" s="1"/>
  <c r="I1724"/>
  <c r="K1724" s="1"/>
  <c r="I1723"/>
  <c r="K1723" s="1"/>
  <c r="I1722"/>
  <c r="K1722" s="1"/>
  <c r="I1721"/>
  <c r="K1721" s="1"/>
  <c r="I1720"/>
  <c r="K1720" s="1"/>
  <c r="I1719"/>
  <c r="K1719" s="1"/>
  <c r="I1718"/>
  <c r="K1718" s="1"/>
  <c r="I1717"/>
  <c r="K1717" s="1"/>
  <c r="I1716"/>
  <c r="K1716" s="1"/>
  <c r="I1715"/>
  <c r="K1715" s="1"/>
  <c r="I1714"/>
  <c r="K1714" s="1"/>
  <c r="I1713"/>
  <c r="K1713" s="1"/>
  <c r="I1712"/>
  <c r="K1712" s="1"/>
  <c r="I1711"/>
  <c r="K1711" s="1"/>
  <c r="I1710"/>
  <c r="K1710" s="1"/>
  <c r="I1709"/>
  <c r="K1709" s="1"/>
  <c r="I1708"/>
  <c r="K1708" s="1"/>
  <c r="I1707"/>
  <c r="K1707" s="1"/>
  <c r="I1706"/>
  <c r="K1706" s="1"/>
  <c r="I1705"/>
  <c r="K1705" s="1"/>
  <c r="I1704"/>
  <c r="K1704" s="1"/>
  <c r="I1703"/>
  <c r="K1703" s="1"/>
  <c r="I1702"/>
  <c r="K1702" s="1"/>
  <c r="I1701"/>
  <c r="K1701" s="1"/>
  <c r="I1700"/>
  <c r="K1700" s="1"/>
  <c r="I1699"/>
  <c r="K1699" s="1"/>
  <c r="I1698"/>
  <c r="K1698" s="1"/>
  <c r="I1697"/>
  <c r="K1697" s="1"/>
  <c r="I1696"/>
  <c r="K1696" s="1"/>
  <c r="I1695"/>
  <c r="K1695" s="1"/>
  <c r="I1694"/>
  <c r="K1694" s="1"/>
  <c r="I1693"/>
  <c r="K1693" s="1"/>
  <c r="I1692"/>
  <c r="K1692" s="1"/>
  <c r="I1691"/>
  <c r="K1691" s="1"/>
  <c r="I1689"/>
  <c r="K1689" s="1"/>
  <c r="I1688"/>
  <c r="K1688" s="1"/>
  <c r="I1687"/>
  <c r="K1687" s="1"/>
  <c r="I1686"/>
  <c r="K1686" s="1"/>
  <c r="I1685"/>
  <c r="K1685" s="1"/>
  <c r="I1684"/>
  <c r="K1684" s="1"/>
  <c r="I1683"/>
  <c r="K1683" s="1"/>
  <c r="I1682"/>
  <c r="K1682" s="1"/>
  <c r="I1681"/>
  <c r="K1681" s="1"/>
  <c r="I1680"/>
  <c r="K1680" s="1"/>
  <c r="I1679"/>
  <c r="K1679" s="1"/>
  <c r="I1678"/>
  <c r="K1678" s="1"/>
  <c r="I1677"/>
  <c r="K1677" s="1"/>
  <c r="I1676"/>
  <c r="K1676" s="1"/>
  <c r="I1675"/>
  <c r="K1675" s="1"/>
  <c r="I1674"/>
  <c r="K1674" s="1"/>
  <c r="I1673"/>
  <c r="K1673" s="1"/>
  <c r="I1672"/>
  <c r="K1672" s="1"/>
  <c r="I1671"/>
  <c r="K1671" s="1"/>
  <c r="I1670"/>
  <c r="K1670" s="1"/>
  <c r="I1669"/>
  <c r="K1669" s="1"/>
  <c r="I1668"/>
  <c r="K1668" s="1"/>
  <c r="I1667"/>
  <c r="K1667" s="1"/>
  <c r="I1666"/>
  <c r="K1666" s="1"/>
  <c r="I1665"/>
  <c r="K1665" s="1"/>
  <c r="I1664"/>
  <c r="K1664" s="1"/>
  <c r="I1663"/>
  <c r="K1663" s="1"/>
  <c r="I1662"/>
  <c r="K1662" s="1"/>
  <c r="I1661"/>
  <c r="K1661" s="1"/>
  <c r="I1660"/>
  <c r="K1660" s="1"/>
  <c r="I1659"/>
  <c r="K1659" s="1"/>
  <c r="I1658"/>
  <c r="K1658" s="1"/>
  <c r="I1657"/>
  <c r="K1657" s="1"/>
  <c r="I1656"/>
  <c r="K1656" s="1"/>
  <c r="I1655"/>
  <c r="K1655" s="1"/>
  <c r="I1654"/>
  <c r="K1654" s="1"/>
  <c r="I1653"/>
  <c r="K1653" s="1"/>
  <c r="I1652"/>
  <c r="K1652" s="1"/>
  <c r="I1651"/>
  <c r="K1651" s="1"/>
  <c r="I1650"/>
  <c r="K1650" s="1"/>
  <c r="I1649"/>
  <c r="I1648"/>
  <c r="K1648" s="1"/>
  <c r="I1647"/>
  <c r="K1647" s="1"/>
  <c r="I1646"/>
  <c r="K1646" s="1"/>
  <c r="I1645"/>
  <c r="K1645" s="1"/>
  <c r="I1644"/>
  <c r="K1644" s="1"/>
  <c r="I1643"/>
  <c r="K1643" s="1"/>
  <c r="I1642"/>
  <c r="K1642" s="1"/>
  <c r="I1641"/>
  <c r="K1641" s="1"/>
  <c r="I1640"/>
  <c r="K1640" s="1"/>
  <c r="I1639"/>
  <c r="K1639" s="1"/>
  <c r="I1638"/>
  <c r="K1638" s="1"/>
  <c r="I1637"/>
  <c r="K1637" s="1"/>
  <c r="I1636"/>
  <c r="K1636" s="1"/>
  <c r="I1635"/>
  <c r="K1635" s="1"/>
  <c r="I1634"/>
  <c r="K1634" s="1"/>
  <c r="I1633"/>
  <c r="K1633" s="1"/>
  <c r="I1632"/>
  <c r="K1632" s="1"/>
  <c r="I1631"/>
  <c r="K1631" s="1"/>
  <c r="I1630"/>
  <c r="K1630" s="1"/>
  <c r="I1629"/>
  <c r="K1629" s="1"/>
  <c r="I1628"/>
  <c r="K1628" s="1"/>
  <c r="I1627"/>
  <c r="K1627" s="1"/>
  <c r="I1626"/>
  <c r="K1626" s="1"/>
  <c r="I1625"/>
  <c r="K1625" s="1"/>
  <c r="I1624"/>
  <c r="K1624" s="1"/>
  <c r="I1623"/>
  <c r="K1623" s="1"/>
  <c r="I1622"/>
  <c r="K1622" s="1"/>
  <c r="I1621"/>
  <c r="K1621" s="1"/>
  <c r="I1620"/>
  <c r="K1620" s="1"/>
  <c r="I1619"/>
  <c r="K1619" s="1"/>
  <c r="I1618"/>
  <c r="K1618" s="1"/>
  <c r="I1617"/>
  <c r="K1617" s="1"/>
  <c r="I1616"/>
  <c r="K1616" s="1"/>
  <c r="I1615"/>
  <c r="K1615" s="1"/>
  <c r="I1614"/>
  <c r="K1614" s="1"/>
  <c r="I1613"/>
  <c r="K1613" s="1"/>
  <c r="I1612"/>
  <c r="K1612" s="1"/>
  <c r="I1611"/>
  <c r="K1611" s="1"/>
  <c r="I1610"/>
  <c r="K1610" s="1"/>
  <c r="I1609"/>
  <c r="K1609" s="1"/>
  <c r="I1608"/>
  <c r="K1608" s="1"/>
  <c r="I1607"/>
  <c r="K1607" s="1"/>
  <c r="I1606"/>
  <c r="K1606" s="1"/>
  <c r="I1605"/>
  <c r="K1605" s="1"/>
  <c r="I1604"/>
  <c r="K1604" s="1"/>
  <c r="I1603"/>
  <c r="K1603" s="1"/>
  <c r="I1602"/>
  <c r="K1602" s="1"/>
  <c r="I1601"/>
  <c r="K1601" s="1"/>
  <c r="I1600"/>
  <c r="K1600" s="1"/>
  <c r="I1599"/>
  <c r="K1599" s="1"/>
  <c r="I1598"/>
  <c r="K1598" s="1"/>
  <c r="I1597"/>
  <c r="K1597" s="1"/>
  <c r="I1596"/>
  <c r="K1596" s="1"/>
  <c r="I1595"/>
  <c r="K1595" s="1"/>
  <c r="I1594"/>
  <c r="K1594" s="1"/>
  <c r="I1593"/>
  <c r="K1593" s="1"/>
  <c r="I1592"/>
  <c r="K1592" s="1"/>
  <c r="I1591"/>
  <c r="K1591" s="1"/>
  <c r="I1590"/>
  <c r="K1590" s="1"/>
  <c r="I1589"/>
  <c r="K1589" s="1"/>
  <c r="I1588"/>
  <c r="K1588" s="1"/>
  <c r="I1587"/>
  <c r="K1587" s="1"/>
  <c r="I1586"/>
  <c r="K1586" s="1"/>
  <c r="I1585"/>
  <c r="K1585" s="1"/>
  <c r="I1584"/>
  <c r="K1584" s="1"/>
  <c r="I1583"/>
  <c r="K1583" s="1"/>
  <c r="I1582"/>
  <c r="K1582" s="1"/>
  <c r="I1581"/>
  <c r="K1581" s="1"/>
  <c r="I1580"/>
  <c r="K1580" s="1"/>
  <c r="I1579"/>
  <c r="K1579" s="1"/>
  <c r="I1578"/>
  <c r="K1578" s="1"/>
  <c r="I1577"/>
  <c r="K1577" s="1"/>
  <c r="I1576"/>
  <c r="K1576" s="1"/>
  <c r="I1575"/>
  <c r="K1575" s="1"/>
  <c r="I1574"/>
  <c r="K1574" s="1"/>
  <c r="I1573"/>
  <c r="K1573" s="1"/>
  <c r="I1572"/>
  <c r="K1572" s="1"/>
  <c r="I1571"/>
  <c r="K1571" s="1"/>
  <c r="I1570"/>
  <c r="K1570" s="1"/>
  <c r="I1569"/>
  <c r="K1569" s="1"/>
  <c r="I1568"/>
  <c r="K1568" s="1"/>
  <c r="I1567"/>
  <c r="K1567" s="1"/>
  <c r="I1566"/>
  <c r="K1566" s="1"/>
  <c r="I1565"/>
  <c r="K1565" s="1"/>
  <c r="I1564"/>
  <c r="K1564" s="1"/>
  <c r="I1563"/>
  <c r="K1563" s="1"/>
  <c r="I1562"/>
  <c r="K1562" s="1"/>
  <c r="I1561"/>
  <c r="K1561" s="1"/>
  <c r="I1560"/>
  <c r="K1560" s="1"/>
  <c r="I1559"/>
  <c r="K1559" s="1"/>
  <c r="I1558"/>
  <c r="K1558" s="1"/>
  <c r="I1557"/>
  <c r="K1557" s="1"/>
  <c r="I1556"/>
  <c r="K1556" s="1"/>
  <c r="I1555"/>
  <c r="K1555" s="1"/>
  <c r="I1554"/>
  <c r="K1554" s="1"/>
  <c r="I1553"/>
  <c r="K1553" s="1"/>
  <c r="I1552"/>
  <c r="K1552" s="1"/>
  <c r="I1551"/>
  <c r="K1551" s="1"/>
  <c r="I1550"/>
  <c r="K1550" s="1"/>
  <c r="I1549"/>
  <c r="K1549" s="1"/>
  <c r="I1548"/>
  <c r="K1548" s="1"/>
  <c r="I1547"/>
  <c r="K1547" s="1"/>
  <c r="I1546"/>
  <c r="K1546" s="1"/>
  <c r="I1545"/>
  <c r="K1545" s="1"/>
  <c r="I1544"/>
  <c r="K1544" s="1"/>
  <c r="I1543"/>
  <c r="K1543" s="1"/>
  <c r="I1542"/>
  <c r="K1542" s="1"/>
  <c r="I1541"/>
  <c r="K1541" s="1"/>
  <c r="I1540"/>
  <c r="K1540" s="1"/>
  <c r="I1539"/>
  <c r="K1539" s="1"/>
  <c r="I1538"/>
  <c r="K1538" s="1"/>
  <c r="I1537"/>
  <c r="K1537" s="1"/>
  <c r="I1536"/>
  <c r="K1536" s="1"/>
  <c r="I1535"/>
  <c r="K1535" s="1"/>
  <c r="I1534"/>
  <c r="K1534" s="1"/>
  <c r="I1533"/>
  <c r="K1533" s="1"/>
  <c r="I1532"/>
  <c r="K1532" s="1"/>
  <c r="I1531"/>
  <c r="K1531" s="1"/>
  <c r="I1530"/>
  <c r="K1530" s="1"/>
  <c r="I1529"/>
  <c r="K1529" s="1"/>
  <c r="I1528"/>
  <c r="K1528" s="1"/>
  <c r="I1527"/>
  <c r="K1527" s="1"/>
  <c r="I1526"/>
  <c r="K1526" s="1"/>
  <c r="I1525"/>
  <c r="K1525" s="1"/>
  <c r="I1524"/>
  <c r="K1524" s="1"/>
  <c r="I1523"/>
  <c r="K1523" s="1"/>
  <c r="I1522"/>
  <c r="K1522" s="1"/>
  <c r="I1521"/>
  <c r="K1521" s="1"/>
  <c r="I1520"/>
  <c r="K1520" s="1"/>
  <c r="I1519"/>
  <c r="K1519" s="1"/>
  <c r="I1518"/>
  <c r="K1518" s="1"/>
  <c r="I1517"/>
  <c r="K1517" s="1"/>
  <c r="I1516"/>
  <c r="K1516" s="1"/>
  <c r="I1515"/>
  <c r="K1515" s="1"/>
  <c r="I1514"/>
  <c r="K1514" s="1"/>
  <c r="I1513"/>
  <c r="K1513" s="1"/>
  <c r="I1512"/>
  <c r="K1512" s="1"/>
  <c r="I1511"/>
  <c r="K1511" s="1"/>
  <c r="I1510"/>
  <c r="K1510" s="1"/>
  <c r="I1509"/>
  <c r="K1509" s="1"/>
  <c r="I1508"/>
  <c r="K1508" s="1"/>
  <c r="I1507"/>
  <c r="K1507" s="1"/>
  <c r="I1506"/>
  <c r="K1506" s="1"/>
  <c r="I1505"/>
  <c r="K1505" s="1"/>
  <c r="I1504"/>
  <c r="K1504" s="1"/>
  <c r="I1503"/>
  <c r="K1503" s="1"/>
  <c r="I1502"/>
  <c r="K1502" s="1"/>
  <c r="I1501"/>
  <c r="K1501" s="1"/>
  <c r="I1500"/>
  <c r="K1500" s="1"/>
  <c r="I1499"/>
  <c r="K1499" s="1"/>
  <c r="I1498"/>
  <c r="K1498" s="1"/>
  <c r="I1497"/>
  <c r="K1497" s="1"/>
  <c r="I1496"/>
  <c r="K1496" s="1"/>
  <c r="I1495"/>
  <c r="K1495" s="1"/>
  <c r="I1494"/>
  <c r="K1494" s="1"/>
  <c r="I1493"/>
  <c r="K1493" s="1"/>
  <c r="I1492"/>
  <c r="K1492" s="1"/>
  <c r="I1491"/>
  <c r="K1491" s="1"/>
  <c r="I1490"/>
  <c r="K1490" s="1"/>
  <c r="I1489"/>
  <c r="K1489" s="1"/>
  <c r="I1488"/>
  <c r="K1488" s="1"/>
  <c r="I1487"/>
  <c r="K1487" s="1"/>
  <c r="I1486"/>
  <c r="K1486" s="1"/>
  <c r="I1485"/>
  <c r="K1485" s="1"/>
  <c r="I1484"/>
  <c r="K1484" s="1"/>
  <c r="I1483"/>
  <c r="K1483" s="1"/>
  <c r="I1482"/>
  <c r="K1482" s="1"/>
  <c r="I1481"/>
  <c r="K1481" s="1"/>
  <c r="I1480"/>
  <c r="K1480" s="1"/>
  <c r="I1479"/>
  <c r="K1479" s="1"/>
  <c r="I1478"/>
  <c r="K1478" s="1"/>
  <c r="I1477"/>
  <c r="K1477" s="1"/>
  <c r="I1476"/>
  <c r="K1476" s="1"/>
  <c r="I1475"/>
  <c r="K1475" s="1"/>
  <c r="I1474"/>
  <c r="K1474" s="1"/>
  <c r="I1472"/>
  <c r="K1472" s="1"/>
  <c r="I1471"/>
  <c r="K1471" s="1"/>
  <c r="I1470"/>
  <c r="K1470" s="1"/>
  <c r="I1468"/>
  <c r="K1468" s="1"/>
  <c r="I1467"/>
  <c r="K1467" s="1"/>
  <c r="I1466"/>
  <c r="K1466" s="1"/>
  <c r="I1465"/>
  <c r="K1465" s="1"/>
  <c r="I1464"/>
  <c r="K1464" s="1"/>
  <c r="I1463"/>
  <c r="K1463" s="1"/>
  <c r="I1462"/>
  <c r="K1462" s="1"/>
  <c r="I1461"/>
  <c r="K1461" s="1"/>
  <c r="I1460"/>
  <c r="K1460" s="1"/>
  <c r="I1459"/>
  <c r="K1459" s="1"/>
  <c r="I1458"/>
  <c r="K1458" s="1"/>
  <c r="I1457"/>
  <c r="K1457" s="1"/>
  <c r="I1456"/>
  <c r="K1456" s="1"/>
  <c r="I1455"/>
  <c r="K1455" s="1"/>
  <c r="I1454"/>
  <c r="K1454" s="1"/>
  <c r="I1453"/>
  <c r="K1453" s="1"/>
  <c r="I1452"/>
  <c r="K1452" s="1"/>
  <c r="I1451"/>
  <c r="K1451" s="1"/>
  <c r="I1450"/>
  <c r="K1450" s="1"/>
  <c r="I1449"/>
  <c r="K1449" s="1"/>
  <c r="I1448"/>
  <c r="K1448" s="1"/>
  <c r="I1447"/>
  <c r="K1447" s="1"/>
  <c r="I1446"/>
  <c r="K1446" s="1"/>
  <c r="I1445"/>
  <c r="K1445" s="1"/>
  <c r="I1444"/>
  <c r="K1444" s="1"/>
  <c r="I1443"/>
  <c r="K1443" s="1"/>
  <c r="I1442"/>
  <c r="K1442" s="1"/>
  <c r="I1441"/>
  <c r="K1441" s="1"/>
  <c r="I1440"/>
  <c r="K1440" s="1"/>
  <c r="I1439"/>
  <c r="K1439" s="1"/>
  <c r="I1438"/>
  <c r="K1438" s="1"/>
  <c r="I1437"/>
  <c r="K1437" s="1"/>
  <c r="I1436"/>
  <c r="K1436" s="1"/>
  <c r="I1435"/>
  <c r="K1435" s="1"/>
  <c r="I1434"/>
  <c r="K1434" s="1"/>
  <c r="I1433"/>
  <c r="K1433" s="1"/>
  <c r="I1432"/>
  <c r="K1432" s="1"/>
  <c r="I1431"/>
  <c r="K1431" s="1"/>
  <c r="I1430"/>
  <c r="K1430" s="1"/>
  <c r="I1429"/>
  <c r="K1429" s="1"/>
  <c r="I1428"/>
  <c r="K1428" s="1"/>
  <c r="I1427"/>
  <c r="K1427" s="1"/>
  <c r="I1426"/>
  <c r="K1426" s="1"/>
  <c r="I1425"/>
  <c r="K1425" s="1"/>
  <c r="I1424"/>
  <c r="K1424" s="1"/>
  <c r="I1423"/>
  <c r="K1423" s="1"/>
  <c r="I1422"/>
  <c r="K1422" s="1"/>
  <c r="I1421"/>
  <c r="K1421" s="1"/>
  <c r="I1420"/>
  <c r="K1420" s="1"/>
  <c r="I1419"/>
  <c r="K1419" s="1"/>
  <c r="I1418"/>
  <c r="K1418" s="1"/>
  <c r="I1417"/>
  <c r="K1417" s="1"/>
  <c r="I1416"/>
  <c r="K1416" s="1"/>
  <c r="I1415"/>
  <c r="K1415" s="1"/>
  <c r="I1414"/>
  <c r="K1414" s="1"/>
  <c r="I1413"/>
  <c r="K1413" s="1"/>
  <c r="I1412"/>
  <c r="K1412" s="1"/>
  <c r="I1411"/>
  <c r="K1411" s="1"/>
  <c r="I1409"/>
  <c r="K1409" s="1"/>
  <c r="I1408"/>
  <c r="K1408" s="1"/>
  <c r="I1407"/>
  <c r="K1407" s="1"/>
  <c r="I1406"/>
  <c r="K1406" s="1"/>
  <c r="I1405"/>
  <c r="K1405" s="1"/>
  <c r="I1404"/>
  <c r="K1404" s="1"/>
  <c r="I1403"/>
  <c r="K1403" s="1"/>
  <c r="I1402"/>
  <c r="K1402" s="1"/>
  <c r="I1401"/>
  <c r="K1401" s="1"/>
  <c r="I1400"/>
  <c r="K1400" s="1"/>
  <c r="I1399"/>
  <c r="K1399" s="1"/>
  <c r="I1398"/>
  <c r="K1398" s="1"/>
  <c r="I1397"/>
  <c r="K1397" s="1"/>
  <c r="I1396"/>
  <c r="K1396" s="1"/>
  <c r="I1395"/>
  <c r="K1395" s="1"/>
  <c r="I1393"/>
  <c r="K1393" s="1"/>
  <c r="I1392"/>
  <c r="K1392" s="1"/>
  <c r="I1391"/>
  <c r="K1391" s="1"/>
  <c r="I1390"/>
  <c r="K1390" s="1"/>
  <c r="I1389"/>
  <c r="K1389" s="1"/>
  <c r="I1388"/>
  <c r="K1388" s="1"/>
  <c r="I1387"/>
  <c r="K1387" s="1"/>
  <c r="I1386"/>
  <c r="K1386" s="1"/>
  <c r="I1385"/>
  <c r="K1385" s="1"/>
  <c r="I1384"/>
  <c r="K1384" s="1"/>
  <c r="I1383"/>
  <c r="K1383" s="1"/>
  <c r="I1382"/>
  <c r="K1382" s="1"/>
  <c r="I1381"/>
  <c r="K1381" s="1"/>
  <c r="I1380"/>
  <c r="K1380" s="1"/>
  <c r="I1379"/>
  <c r="K1379" s="1"/>
  <c r="I1378"/>
  <c r="K1378" s="1"/>
  <c r="I1377"/>
  <c r="K1377" s="1"/>
  <c r="I1376"/>
  <c r="K1376" s="1"/>
  <c r="I1375"/>
  <c r="K1375" s="1"/>
  <c r="I1374"/>
  <c r="K1374" s="1"/>
  <c r="I1373"/>
  <c r="K1373" s="1"/>
  <c r="I1372"/>
  <c r="K1372" s="1"/>
  <c r="I1371"/>
  <c r="K1371" s="1"/>
  <c r="I1370"/>
  <c r="K1370" s="1"/>
  <c r="I1369"/>
  <c r="K1369" s="1"/>
  <c r="I1368"/>
  <c r="K1368" s="1"/>
  <c r="I1367"/>
  <c r="K1367" s="1"/>
  <c r="I1366"/>
  <c r="K1366" s="1"/>
  <c r="I1365"/>
  <c r="K1365" s="1"/>
  <c r="I1364"/>
  <c r="K1364" s="1"/>
  <c r="I1363"/>
  <c r="K1363" s="1"/>
  <c r="I1362"/>
  <c r="K1362" s="1"/>
  <c r="I1361"/>
  <c r="K1361" s="1"/>
  <c r="I1360"/>
  <c r="K1360" s="1"/>
  <c r="I1359"/>
  <c r="K1359" s="1"/>
  <c r="I1358"/>
  <c r="K1358" s="1"/>
  <c r="I1357"/>
  <c r="K1357" s="1"/>
  <c r="I1356"/>
  <c r="K1356" s="1"/>
  <c r="I1355"/>
  <c r="K1355" s="1"/>
  <c r="I1354"/>
  <c r="K1354" s="1"/>
  <c r="I1353"/>
  <c r="K1353" s="1"/>
  <c r="I1352"/>
  <c r="K1352" s="1"/>
  <c r="I1351"/>
  <c r="K1351" s="1"/>
  <c r="I1350"/>
  <c r="K1350" s="1"/>
  <c r="I1349"/>
  <c r="K1349" s="1"/>
  <c r="I1348"/>
  <c r="K1348" s="1"/>
  <c r="I1347"/>
  <c r="K1347" s="1"/>
  <c r="I1346"/>
  <c r="K1346" s="1"/>
  <c r="I1345"/>
  <c r="K1345" s="1"/>
  <c r="I1344"/>
  <c r="K1344" s="1"/>
  <c r="I1343"/>
  <c r="K1343" s="1"/>
  <c r="I1342"/>
  <c r="K1342" s="1"/>
  <c r="I1341"/>
  <c r="K1341" s="1"/>
  <c r="I1340"/>
  <c r="K1340" s="1"/>
  <c r="I1339"/>
  <c r="K1339" s="1"/>
  <c r="I1338"/>
  <c r="K1338" s="1"/>
  <c r="I1337"/>
  <c r="K1337" s="1"/>
  <c r="I1336"/>
  <c r="K1336" s="1"/>
  <c r="I1335"/>
  <c r="K1335" s="1"/>
  <c r="I1334"/>
  <c r="K1334" s="1"/>
  <c r="I1333"/>
  <c r="K1333" s="1"/>
  <c r="I1332"/>
  <c r="K1332" s="1"/>
  <c r="I1331"/>
  <c r="K1331" s="1"/>
  <c r="I1330"/>
  <c r="K1330" s="1"/>
  <c r="I1329"/>
  <c r="K1329" s="1"/>
  <c r="I1328"/>
  <c r="K1328" s="1"/>
  <c r="I1327"/>
  <c r="K1327" s="1"/>
  <c r="I1326"/>
  <c r="K1326" s="1"/>
  <c r="I1325"/>
  <c r="K1325" s="1"/>
  <c r="I1324"/>
  <c r="K1324" s="1"/>
  <c r="I1323"/>
  <c r="K1323" s="1"/>
  <c r="I1322"/>
  <c r="K1322" s="1"/>
  <c r="I1321"/>
  <c r="K1321" s="1"/>
  <c r="I1320"/>
  <c r="K1320" s="1"/>
  <c r="I1319"/>
  <c r="K1319" s="1"/>
  <c r="I1318"/>
  <c r="K1318" s="1"/>
  <c r="I1317"/>
  <c r="K1317" s="1"/>
  <c r="I1316"/>
  <c r="K1316" s="1"/>
  <c r="I1315"/>
  <c r="K1315" s="1"/>
  <c r="I1314"/>
  <c r="K1314" s="1"/>
  <c r="I1313"/>
  <c r="K1313" s="1"/>
  <c r="I1312"/>
  <c r="K1312" s="1"/>
  <c r="I1311"/>
  <c r="K1311" s="1"/>
  <c r="I1310"/>
  <c r="K1310" s="1"/>
  <c r="I1309"/>
  <c r="K1309" s="1"/>
  <c r="I1308"/>
  <c r="K1308" s="1"/>
  <c r="I1307"/>
  <c r="K1307" s="1"/>
  <c r="I1306"/>
  <c r="K1306" s="1"/>
  <c r="I1305"/>
  <c r="K1305" s="1"/>
  <c r="I1304"/>
  <c r="K1304" s="1"/>
  <c r="I1303"/>
  <c r="K1303" s="1"/>
  <c r="I1302"/>
  <c r="K1302" s="1"/>
  <c r="I1301"/>
  <c r="K1301" s="1"/>
  <c r="I1300"/>
  <c r="K1300" s="1"/>
  <c r="I1299"/>
  <c r="K1299" s="1"/>
  <c r="I1298"/>
  <c r="K1298" s="1"/>
  <c r="I1297"/>
  <c r="K1297" s="1"/>
  <c r="I1296"/>
  <c r="K1296" s="1"/>
  <c r="I1295"/>
  <c r="K1295" s="1"/>
  <c r="I1294"/>
  <c r="K1294" s="1"/>
  <c r="I1293"/>
  <c r="K1293" s="1"/>
  <c r="I1292"/>
  <c r="K1292" s="1"/>
  <c r="I1291"/>
  <c r="K1291" s="1"/>
  <c r="I1290"/>
  <c r="K1290" s="1"/>
  <c r="I1289"/>
  <c r="K1289" s="1"/>
  <c r="I1288"/>
  <c r="K1288" s="1"/>
  <c r="I1287"/>
  <c r="K1287" s="1"/>
  <c r="I1286"/>
  <c r="K1286" s="1"/>
  <c r="I1283"/>
  <c r="K1283" s="1"/>
  <c r="I1282"/>
  <c r="K1282" s="1"/>
  <c r="I1280"/>
  <c r="K1280" s="1"/>
  <c r="I1279"/>
  <c r="K1279" s="1"/>
  <c r="I1278"/>
  <c r="K1278" s="1"/>
  <c r="I1277"/>
  <c r="K1277" s="1"/>
  <c r="I1276"/>
  <c r="K1276" s="1"/>
  <c r="I1274"/>
  <c r="K1274" s="1"/>
  <c r="I1273"/>
  <c r="K1273" s="1"/>
  <c r="I1272"/>
  <c r="K1272" s="1"/>
  <c r="I1271"/>
  <c r="K1271" s="1"/>
  <c r="I1270"/>
  <c r="K1270" s="1"/>
  <c r="I1269"/>
  <c r="K1269" s="1"/>
  <c r="I1268"/>
  <c r="K1268" s="1"/>
  <c r="I1267"/>
  <c r="K1267" s="1"/>
  <c r="I1266"/>
  <c r="K1266" s="1"/>
  <c r="I1265"/>
  <c r="K1265" s="1"/>
  <c r="I1264"/>
  <c r="K1264" s="1"/>
  <c r="I1263"/>
  <c r="K1263" s="1"/>
  <c r="I1261"/>
  <c r="K1261" s="1"/>
  <c r="I1260"/>
  <c r="K1260" s="1"/>
  <c r="I1259"/>
  <c r="K1259" s="1"/>
  <c r="I1258"/>
  <c r="K1258" s="1"/>
  <c r="I1257"/>
  <c r="K1257" s="1"/>
  <c r="I1256"/>
  <c r="K1256" s="1"/>
  <c r="I1255"/>
  <c r="K1255" s="1"/>
  <c r="I1254"/>
  <c r="K1254" s="1"/>
  <c r="I1253"/>
  <c r="K1253" s="1"/>
  <c r="I1252"/>
  <c r="K1252" s="1"/>
  <c r="I1251"/>
  <c r="K1251" s="1"/>
  <c r="I1250"/>
  <c r="K1250" s="1"/>
  <c r="I1249"/>
  <c r="K1249" s="1"/>
  <c r="I1248"/>
  <c r="K1248" s="1"/>
  <c r="I1246"/>
  <c r="K1246" s="1"/>
  <c r="I1245"/>
  <c r="K1245" s="1"/>
  <c r="I1244"/>
  <c r="K1244" s="1"/>
  <c r="I1243"/>
  <c r="K1243" s="1"/>
  <c r="I1242"/>
  <c r="K1242" s="1"/>
  <c r="I1241"/>
  <c r="K1241" s="1"/>
  <c r="I1240"/>
  <c r="K1240" s="1"/>
  <c r="I1239"/>
  <c r="K1239" s="1"/>
  <c r="I1238"/>
  <c r="K1238" s="1"/>
  <c r="I1237"/>
  <c r="K1237" s="1"/>
  <c r="I1236"/>
  <c r="K1236" s="1"/>
  <c r="I1235"/>
  <c r="K1235" s="1"/>
  <c r="I1234"/>
  <c r="K1234" s="1"/>
  <c r="I1233"/>
  <c r="K1233" s="1"/>
  <c r="I1232"/>
  <c r="K1232" s="1"/>
  <c r="I1231"/>
  <c r="K1231" s="1"/>
  <c r="I1230"/>
  <c r="K1230" s="1"/>
  <c r="I1229"/>
  <c r="K1229" s="1"/>
  <c r="I1228"/>
  <c r="K1228" s="1"/>
  <c r="I1227"/>
  <c r="K1227" s="1"/>
  <c r="I1226"/>
  <c r="K1226" s="1"/>
  <c r="I1225"/>
  <c r="K1225" s="1"/>
  <c r="I1224"/>
  <c r="K1224" s="1"/>
  <c r="I1223"/>
  <c r="K1223" s="1"/>
  <c r="I1222"/>
  <c r="K1222" s="1"/>
  <c r="I1221"/>
  <c r="K1221" s="1"/>
  <c r="I1220"/>
  <c r="K1220" s="1"/>
  <c r="I1219"/>
  <c r="K1219" s="1"/>
  <c r="I1218"/>
  <c r="K1218" s="1"/>
  <c r="I1217"/>
  <c r="K1217" s="1"/>
  <c r="I1216"/>
  <c r="K1216" s="1"/>
  <c r="I1215"/>
  <c r="K1215" s="1"/>
  <c r="I1214"/>
  <c r="K1214" s="1"/>
  <c r="I1213"/>
  <c r="K1213" s="1"/>
  <c r="I1212"/>
  <c r="K1212" s="1"/>
  <c r="I1211"/>
  <c r="K1211" s="1"/>
  <c r="I1210"/>
  <c r="K1210" s="1"/>
  <c r="I1209"/>
  <c r="K1209" s="1"/>
  <c r="I1207"/>
  <c r="K1207" s="1"/>
  <c r="I1206"/>
  <c r="K1206" s="1"/>
  <c r="I1205"/>
  <c r="K1205" s="1"/>
  <c r="I1204"/>
  <c r="K1204" s="1"/>
  <c r="I1203"/>
  <c r="K1203" s="1"/>
  <c r="I1202"/>
  <c r="K1202" s="1"/>
  <c r="I1201"/>
  <c r="K1201" s="1"/>
  <c r="I1200"/>
  <c r="K1200" s="1"/>
  <c r="I1199"/>
  <c r="K1199" s="1"/>
  <c r="I1198"/>
  <c r="K1198" s="1"/>
  <c r="I1197"/>
  <c r="K1197" s="1"/>
  <c r="I1196"/>
  <c r="K1196" s="1"/>
  <c r="I1195"/>
  <c r="K1195" s="1"/>
  <c r="I1194"/>
  <c r="K1194" s="1"/>
  <c r="I1193"/>
  <c r="K1193" s="1"/>
  <c r="I1192"/>
  <c r="K1192" s="1"/>
  <c r="I1191"/>
  <c r="K1191" s="1"/>
  <c r="I1190"/>
  <c r="K1190" s="1"/>
  <c r="I1189"/>
  <c r="K1189" s="1"/>
  <c r="I1188"/>
  <c r="K1188" s="1"/>
  <c r="I1187"/>
  <c r="K1187" s="1"/>
  <c r="I1186"/>
  <c r="K1186" s="1"/>
  <c r="I1185"/>
  <c r="K1185" s="1"/>
  <c r="I1184"/>
  <c r="K1184" s="1"/>
  <c r="I1183"/>
  <c r="K1183" s="1"/>
  <c r="I1182"/>
  <c r="K1182" s="1"/>
  <c r="I1181"/>
  <c r="K1181" s="1"/>
  <c r="I1179"/>
  <c r="K1179" s="1"/>
  <c r="I1177"/>
  <c r="K1177" s="1"/>
  <c r="I1176"/>
  <c r="K1176" s="1"/>
  <c r="I1175"/>
  <c r="K1175" s="1"/>
  <c r="I1174"/>
  <c r="K1174" s="1"/>
  <c r="I1173"/>
  <c r="K1173" s="1"/>
  <c r="I1172"/>
  <c r="K1172" s="1"/>
  <c r="I1171"/>
  <c r="K1171" s="1"/>
  <c r="I1170"/>
  <c r="K1170" s="1"/>
  <c r="I1169"/>
  <c r="K1169" s="1"/>
  <c r="I1168"/>
  <c r="K1168" s="1"/>
  <c r="I1167"/>
  <c r="K1167" s="1"/>
  <c r="I1166"/>
  <c r="K1166" s="1"/>
  <c r="I1165"/>
  <c r="K1165" s="1"/>
  <c r="I1164"/>
  <c r="K1164" s="1"/>
  <c r="I1163"/>
  <c r="K1163" s="1"/>
  <c r="I1162"/>
  <c r="K1162" s="1"/>
  <c r="I1161"/>
  <c r="K1161" s="1"/>
  <c r="I1160"/>
  <c r="K1160" s="1"/>
  <c r="I1159"/>
  <c r="K1159" s="1"/>
  <c r="I1157"/>
  <c r="K1157" s="1"/>
  <c r="I1156"/>
  <c r="K1156" s="1"/>
  <c r="I1155"/>
  <c r="K1155" s="1"/>
  <c r="I1154"/>
  <c r="K1154" s="1"/>
  <c r="I1153"/>
  <c r="K1153" s="1"/>
  <c r="I1152"/>
  <c r="K1152" s="1"/>
  <c r="I1151"/>
  <c r="K1151" s="1"/>
  <c r="I1150"/>
  <c r="K1150" s="1"/>
  <c r="I1149"/>
  <c r="K1149" s="1"/>
  <c r="I1148"/>
  <c r="K1148" s="1"/>
  <c r="I1147"/>
  <c r="K1147" s="1"/>
  <c r="I1146"/>
  <c r="K1146" s="1"/>
  <c r="I1145"/>
  <c r="K1145" s="1"/>
  <c r="I1144"/>
  <c r="K1144" s="1"/>
  <c r="I1143"/>
  <c r="K1143" s="1"/>
  <c r="I1142"/>
  <c r="K1142" s="1"/>
  <c r="I1141"/>
  <c r="K1141" s="1"/>
  <c r="I1140"/>
  <c r="K1140" s="1"/>
  <c r="I1139"/>
  <c r="K1139" s="1"/>
  <c r="I1138"/>
  <c r="K1138" s="1"/>
  <c r="I1137"/>
  <c r="K1137" s="1"/>
  <c r="I1136"/>
  <c r="K1136" s="1"/>
  <c r="I1135"/>
  <c r="K1135" s="1"/>
  <c r="I1134"/>
  <c r="K1134" s="1"/>
  <c r="I1133"/>
  <c r="K1133" s="1"/>
  <c r="I1132"/>
  <c r="K1132" s="1"/>
  <c r="I1131"/>
  <c r="K1131" s="1"/>
  <c r="I1128"/>
  <c r="K1128" s="1"/>
  <c r="I1127"/>
  <c r="K1127" s="1"/>
  <c r="I1126"/>
  <c r="K1126" s="1"/>
  <c r="I1125"/>
  <c r="K1125" s="1"/>
  <c r="I1124"/>
  <c r="K1124" s="1"/>
  <c r="I1123"/>
  <c r="K1123" s="1"/>
  <c r="I1122"/>
  <c r="K1122" s="1"/>
  <c r="I1121"/>
  <c r="K1121" s="1"/>
  <c r="I1119"/>
  <c r="K1119" s="1"/>
  <c r="I1118"/>
  <c r="K1118" s="1"/>
  <c r="I1116"/>
  <c r="K1116" s="1"/>
  <c r="I1114"/>
  <c r="K1114" s="1"/>
  <c r="I1113"/>
  <c r="K1113" s="1"/>
  <c r="I1112"/>
  <c r="K1112" s="1"/>
  <c r="I1111"/>
  <c r="K1111" s="1"/>
  <c r="I1110"/>
  <c r="K1110" s="1"/>
  <c r="I1109"/>
  <c r="K1109" s="1"/>
  <c r="I1108"/>
  <c r="K1108" s="1"/>
  <c r="I1107"/>
  <c r="K1107" s="1"/>
  <c r="I1106"/>
  <c r="K1106" s="1"/>
  <c r="I1105"/>
  <c r="K1105" s="1"/>
  <c r="I1104"/>
  <c r="K1104" s="1"/>
  <c r="I1103"/>
  <c r="K1103" s="1"/>
  <c r="I1102"/>
  <c r="K1102" s="1"/>
  <c r="I1099"/>
  <c r="K1099" s="1"/>
  <c r="I1098"/>
  <c r="K1098" s="1"/>
  <c r="I1097"/>
  <c r="K1097" s="1"/>
  <c r="I1096"/>
  <c r="K1096" s="1"/>
  <c r="I1095"/>
  <c r="K1095" s="1"/>
  <c r="I1094"/>
  <c r="K1094" s="1"/>
  <c r="I1093"/>
  <c r="K1093" s="1"/>
  <c r="I1092"/>
  <c r="K1092" s="1"/>
  <c r="I1091"/>
  <c r="K1091" s="1"/>
  <c r="I1090"/>
  <c r="K1090" s="1"/>
  <c r="I1087"/>
  <c r="K1087" s="1"/>
  <c r="I1086"/>
  <c r="K1086" s="1"/>
  <c r="I1085"/>
  <c r="K1085" s="1"/>
  <c r="I1084"/>
  <c r="K1084" s="1"/>
  <c r="I1083"/>
  <c r="K1083" s="1"/>
  <c r="I1082"/>
  <c r="K1082" s="1"/>
  <c r="I1081"/>
  <c r="K1081" s="1"/>
  <c r="I1080"/>
  <c r="K1080" s="1"/>
  <c r="I1079"/>
  <c r="K1079" s="1"/>
  <c r="I1078"/>
  <c r="K1078" s="1"/>
  <c r="I1077"/>
  <c r="K1077" s="1"/>
  <c r="I1076"/>
  <c r="K1076" s="1"/>
  <c r="I1075"/>
  <c r="K1075" s="1"/>
  <c r="I1073"/>
  <c r="K1073" s="1"/>
  <c r="I1072"/>
  <c r="K1072" s="1"/>
  <c r="I1071"/>
  <c r="K1071" s="1"/>
  <c r="I1070"/>
  <c r="K1070" s="1"/>
  <c r="I1069"/>
  <c r="K1069" s="1"/>
  <c r="I1068"/>
  <c r="K1068" s="1"/>
  <c r="I1067"/>
  <c r="K1067" s="1"/>
  <c r="I1066"/>
  <c r="K1066" s="1"/>
  <c r="I1065"/>
  <c r="K1065" s="1"/>
  <c r="I1064"/>
  <c r="K1064" s="1"/>
  <c r="I1063"/>
  <c r="K1063" s="1"/>
  <c r="I1062"/>
  <c r="K1062" s="1"/>
  <c r="I1061"/>
  <c r="K1061" s="1"/>
  <c r="I1060"/>
  <c r="K1060" s="1"/>
  <c r="I1059"/>
  <c r="K1059" s="1"/>
  <c r="I1058"/>
  <c r="K1058" s="1"/>
  <c r="I1057"/>
  <c r="K1057" s="1"/>
  <c r="I1056"/>
  <c r="K1056" s="1"/>
  <c r="I1055"/>
  <c r="K1055" s="1"/>
  <c r="I1054"/>
  <c r="K1054" s="1"/>
  <c r="I1053"/>
  <c r="K1053" s="1"/>
  <c r="I1052"/>
  <c r="K1052" s="1"/>
  <c r="I1050"/>
  <c r="K1050" s="1"/>
  <c r="I1049"/>
  <c r="K1049" s="1"/>
  <c r="I1048"/>
  <c r="K1048" s="1"/>
  <c r="I1047"/>
  <c r="K1047" s="1"/>
  <c r="I1046"/>
  <c r="K1046" s="1"/>
  <c r="I1045"/>
  <c r="K1045" s="1"/>
  <c r="I1044"/>
  <c r="K1044" s="1"/>
  <c r="I1043"/>
  <c r="K1043" s="1"/>
  <c r="I1041"/>
  <c r="K1041" s="1"/>
  <c r="I1040"/>
  <c r="K1040" s="1"/>
  <c r="I1039"/>
  <c r="K1039" s="1"/>
  <c r="I1038"/>
  <c r="K1038" s="1"/>
  <c r="I1037"/>
  <c r="K1037" s="1"/>
  <c r="I1036"/>
  <c r="K1036" s="1"/>
  <c r="I1035"/>
  <c r="K1035" s="1"/>
  <c r="I1034"/>
  <c r="K1034" s="1"/>
  <c r="I1033"/>
  <c r="K1033" s="1"/>
  <c r="I1032"/>
  <c r="K1032" s="1"/>
  <c r="I1031"/>
  <c r="K1031" s="1"/>
  <c r="I1030"/>
  <c r="K1030" s="1"/>
  <c r="I1029"/>
  <c r="K1029" s="1"/>
  <c r="I1028"/>
  <c r="K1028" s="1"/>
  <c r="I1027"/>
  <c r="K1027" s="1"/>
  <c r="I1026"/>
  <c r="K1026" s="1"/>
  <c r="I1025"/>
  <c r="K1025" s="1"/>
  <c r="I1024"/>
  <c r="K1024" s="1"/>
  <c r="I1023"/>
  <c r="K1023" s="1"/>
  <c r="I1022"/>
  <c r="K1022" s="1"/>
  <c r="I1021"/>
  <c r="K1021" s="1"/>
  <c r="I1020"/>
  <c r="K1020" s="1"/>
  <c r="I1019"/>
  <c r="K1019" s="1"/>
  <c r="I1018"/>
  <c r="K1018" s="1"/>
  <c r="I1017"/>
  <c r="K1017" s="1"/>
  <c r="I1016"/>
  <c r="K1016" s="1"/>
  <c r="I1015"/>
  <c r="K1015" s="1"/>
  <c r="I1014"/>
  <c r="K1014" s="1"/>
  <c r="I1013"/>
  <c r="K1013" s="1"/>
  <c r="I1012"/>
  <c r="K1012" s="1"/>
  <c r="I1011"/>
  <c r="K1011" s="1"/>
  <c r="I1010"/>
  <c r="K1010" s="1"/>
  <c r="I1009"/>
  <c r="K1009" s="1"/>
  <c r="I1008"/>
  <c r="K1008" s="1"/>
  <c r="I1007"/>
  <c r="K1007" s="1"/>
  <c r="I1006"/>
  <c r="K1006" s="1"/>
  <c r="I1005"/>
  <c r="K1005" s="1"/>
  <c r="I1004"/>
  <c r="K1004" s="1"/>
  <c r="I1003"/>
  <c r="K1003" s="1"/>
  <c r="I1002"/>
  <c r="K1002" s="1"/>
  <c r="I1001"/>
  <c r="K1001" s="1"/>
  <c r="I1000"/>
  <c r="K1000" s="1"/>
  <c r="I999"/>
  <c r="K999" s="1"/>
  <c r="I998"/>
  <c r="K998" s="1"/>
  <c r="I997"/>
  <c r="K997" s="1"/>
  <c r="I996"/>
  <c r="K996" s="1"/>
  <c r="I995"/>
  <c r="K995" s="1"/>
  <c r="I992"/>
  <c r="K992" s="1"/>
  <c r="I991"/>
  <c r="K991" s="1"/>
  <c r="I990"/>
  <c r="K990" s="1"/>
  <c r="I989"/>
  <c r="K989" s="1"/>
  <c r="I988"/>
  <c r="K988" s="1"/>
  <c r="I987"/>
  <c r="K987" s="1"/>
  <c r="I986"/>
  <c r="K986" s="1"/>
  <c r="I985"/>
  <c r="K985" s="1"/>
  <c r="I984"/>
  <c r="K984" s="1"/>
  <c r="I983"/>
  <c r="K983" s="1"/>
  <c r="I982"/>
  <c r="K982" s="1"/>
  <c r="I981"/>
  <c r="K981" s="1"/>
  <c r="I980"/>
  <c r="K980" s="1"/>
  <c r="I978"/>
  <c r="K978" s="1"/>
  <c r="I977"/>
  <c r="K977" s="1"/>
  <c r="I976"/>
  <c r="K976" s="1"/>
  <c r="I975"/>
  <c r="K975" s="1"/>
  <c r="I974"/>
  <c r="K974" s="1"/>
  <c r="I973"/>
  <c r="K973" s="1"/>
  <c r="I972"/>
  <c r="K972" s="1"/>
  <c r="I971"/>
  <c r="K971" s="1"/>
  <c r="I970"/>
  <c r="K970" s="1"/>
  <c r="I969"/>
  <c r="K969" s="1"/>
  <c r="I968"/>
  <c r="K968" s="1"/>
  <c r="I967"/>
  <c r="K967" s="1"/>
  <c r="I966"/>
  <c r="K966" s="1"/>
  <c r="I965"/>
  <c r="K965" s="1"/>
  <c r="I964"/>
  <c r="K964" s="1"/>
  <c r="I963"/>
  <c r="K963" s="1"/>
  <c r="I962"/>
  <c r="K962" s="1"/>
  <c r="I961"/>
  <c r="K961" s="1"/>
  <c r="I960"/>
  <c r="K960" s="1"/>
  <c r="I959"/>
  <c r="K959" s="1"/>
  <c r="I958"/>
  <c r="K958" s="1"/>
  <c r="I956"/>
  <c r="K956" s="1"/>
  <c r="I955"/>
  <c r="K955" s="1"/>
  <c r="I954"/>
  <c r="K954" s="1"/>
  <c r="I953"/>
  <c r="K953" s="1"/>
  <c r="I951"/>
  <c r="K951" s="1"/>
  <c r="I950"/>
  <c r="K950" s="1"/>
  <c r="I949"/>
  <c r="K949" s="1"/>
  <c r="I948"/>
  <c r="K948" s="1"/>
  <c r="I947"/>
  <c r="K947" s="1"/>
  <c r="I946"/>
  <c r="K946" s="1"/>
  <c r="I945"/>
  <c r="K945" s="1"/>
  <c r="I944"/>
  <c r="K944" s="1"/>
  <c r="I943"/>
  <c r="K943" s="1"/>
  <c r="I942"/>
  <c r="K942" s="1"/>
  <c r="I941"/>
  <c r="K941" s="1"/>
  <c r="I940"/>
  <c r="K940" s="1"/>
  <c r="I939"/>
  <c r="K939" s="1"/>
  <c r="I938"/>
  <c r="K938" s="1"/>
  <c r="I937"/>
  <c r="K937" s="1"/>
  <c r="I936"/>
  <c r="K936" s="1"/>
  <c r="I935"/>
  <c r="K935" s="1"/>
  <c r="I934"/>
  <c r="K934" s="1"/>
  <c r="I933"/>
  <c r="K933" s="1"/>
  <c r="I932"/>
  <c r="K932" s="1"/>
  <c r="I931"/>
  <c r="K931" s="1"/>
  <c r="I930"/>
  <c r="K930" s="1"/>
  <c r="I929"/>
  <c r="K929" s="1"/>
  <c r="I928"/>
  <c r="K928" s="1"/>
  <c r="I927"/>
  <c r="K927" s="1"/>
  <c r="I926"/>
  <c r="K926" s="1"/>
  <c r="I925"/>
  <c r="K925" s="1"/>
  <c r="I924"/>
  <c r="K924" s="1"/>
  <c r="I923"/>
  <c r="K923" s="1"/>
  <c r="I922"/>
  <c r="K922" s="1"/>
  <c r="I921"/>
  <c r="K921" s="1"/>
  <c r="I920"/>
  <c r="K920" s="1"/>
  <c r="I919"/>
  <c r="K919" s="1"/>
  <c r="I918"/>
  <c r="K918" s="1"/>
  <c r="I917"/>
  <c r="K917" s="1"/>
  <c r="I916"/>
  <c r="K916" s="1"/>
  <c r="I915"/>
  <c r="K915" s="1"/>
  <c r="I914"/>
  <c r="K914" s="1"/>
  <c r="I913"/>
  <c r="K913" s="1"/>
  <c r="I912"/>
  <c r="K912" s="1"/>
  <c r="I911"/>
  <c r="K911" s="1"/>
  <c r="I910"/>
  <c r="K910" s="1"/>
  <c r="I909"/>
  <c r="K909" s="1"/>
  <c r="I908"/>
  <c r="K908" s="1"/>
  <c r="I907"/>
  <c r="K907" s="1"/>
  <c r="I906"/>
  <c r="K906" s="1"/>
  <c r="I905"/>
  <c r="K905" s="1"/>
  <c r="I904"/>
  <c r="K904" s="1"/>
  <c r="I903"/>
  <c r="K903" s="1"/>
  <c r="I902"/>
  <c r="K902" s="1"/>
  <c r="I901"/>
  <c r="K901" s="1"/>
  <c r="I900"/>
  <c r="K900" s="1"/>
  <c r="I899"/>
  <c r="K899" s="1"/>
  <c r="I898"/>
  <c r="K898" s="1"/>
  <c r="I897"/>
  <c r="K897" s="1"/>
  <c r="I896"/>
  <c r="K896" s="1"/>
  <c r="I895"/>
  <c r="K895" s="1"/>
  <c r="I894"/>
  <c r="K894" s="1"/>
  <c r="I893"/>
  <c r="K893" s="1"/>
  <c r="I892"/>
  <c r="K892" s="1"/>
  <c r="I891"/>
  <c r="K891" s="1"/>
  <c r="I890"/>
  <c r="K890" s="1"/>
  <c r="I889"/>
  <c r="K889" s="1"/>
  <c r="I886"/>
  <c r="K886" s="1"/>
  <c r="I885"/>
  <c r="K885" s="1"/>
  <c r="I884"/>
  <c r="K884" s="1"/>
  <c r="I883"/>
  <c r="K883" s="1"/>
  <c r="I882"/>
  <c r="K882" s="1"/>
  <c r="I881"/>
  <c r="K881" s="1"/>
  <c r="I880"/>
  <c r="K880" s="1"/>
  <c r="I879"/>
  <c r="K879" s="1"/>
  <c r="I878"/>
  <c r="K878" s="1"/>
  <c r="I877"/>
  <c r="K877" s="1"/>
  <c r="I876"/>
  <c r="K876" s="1"/>
  <c r="I875"/>
  <c r="K875" s="1"/>
  <c r="I874"/>
  <c r="K874" s="1"/>
  <c r="I873"/>
  <c r="K873" s="1"/>
  <c r="I872"/>
  <c r="K872" s="1"/>
  <c r="I871"/>
  <c r="K871" s="1"/>
  <c r="I870"/>
  <c r="K870" s="1"/>
  <c r="I869"/>
  <c r="K869" s="1"/>
  <c r="I868"/>
  <c r="K868" s="1"/>
  <c r="I867"/>
  <c r="K867" s="1"/>
  <c r="I866"/>
  <c r="K866" s="1"/>
  <c r="I865"/>
  <c r="K865" s="1"/>
  <c r="I864"/>
  <c r="K864" s="1"/>
  <c r="I862"/>
  <c r="K862" s="1"/>
  <c r="I861"/>
  <c r="K861" s="1"/>
  <c r="I860"/>
  <c r="K860" s="1"/>
  <c r="I859"/>
  <c r="K859" s="1"/>
  <c r="I858"/>
  <c r="K858" s="1"/>
  <c r="I857"/>
  <c r="K857" s="1"/>
  <c r="I856"/>
  <c r="K856" s="1"/>
  <c r="I855"/>
  <c r="K855" s="1"/>
  <c r="I854"/>
  <c r="K854" s="1"/>
  <c r="I853"/>
  <c r="K853" s="1"/>
  <c r="I852"/>
  <c r="K852" s="1"/>
  <c r="I851"/>
  <c r="K851" s="1"/>
  <c r="I850"/>
  <c r="K850" s="1"/>
  <c r="I849"/>
  <c r="K849" s="1"/>
  <c r="I848"/>
  <c r="K848" s="1"/>
  <c r="I847"/>
  <c r="K847" s="1"/>
  <c r="I846"/>
  <c r="K846" s="1"/>
  <c r="I845"/>
  <c r="K845" s="1"/>
  <c r="I844"/>
  <c r="K844" s="1"/>
  <c r="I843"/>
  <c r="K843" s="1"/>
  <c r="I842"/>
  <c r="K842" s="1"/>
  <c r="I841"/>
  <c r="K841" s="1"/>
  <c r="I840"/>
  <c r="K840" s="1"/>
  <c r="I839"/>
  <c r="K839" s="1"/>
  <c r="I838"/>
  <c r="K838" s="1"/>
  <c r="I837"/>
  <c r="K837" s="1"/>
  <c r="I836"/>
  <c r="K836" s="1"/>
  <c r="I835"/>
  <c r="K835" s="1"/>
  <c r="I834"/>
  <c r="K834" s="1"/>
  <c r="I833"/>
  <c r="K833" s="1"/>
  <c r="I832"/>
  <c r="K832" s="1"/>
  <c r="I831"/>
  <c r="K831" s="1"/>
  <c r="I830"/>
  <c r="K830" s="1"/>
  <c r="I829"/>
  <c r="K829" s="1"/>
  <c r="I828"/>
  <c r="K828" s="1"/>
  <c r="I827"/>
  <c r="K827" s="1"/>
  <c r="I826"/>
  <c r="K826" s="1"/>
  <c r="I825"/>
  <c r="K825" s="1"/>
  <c r="I824"/>
  <c r="K824" s="1"/>
  <c r="I823"/>
  <c r="K823" s="1"/>
  <c r="I822"/>
  <c r="K822" s="1"/>
  <c r="I821"/>
  <c r="K821" s="1"/>
  <c r="I819"/>
  <c r="K819" s="1"/>
  <c r="I818"/>
  <c r="K818" s="1"/>
  <c r="I817"/>
  <c r="K817" s="1"/>
  <c r="I816"/>
  <c r="K816" s="1"/>
  <c r="I815"/>
  <c r="K815" s="1"/>
  <c r="I814"/>
  <c r="K814" s="1"/>
  <c r="I813"/>
  <c r="K813" s="1"/>
  <c r="I812"/>
  <c r="K812" s="1"/>
  <c r="I811"/>
  <c r="K811" s="1"/>
  <c r="I810"/>
  <c r="K810" s="1"/>
  <c r="I809"/>
  <c r="K809" s="1"/>
  <c r="I808"/>
  <c r="K808" s="1"/>
  <c r="I807"/>
  <c r="K807" s="1"/>
  <c r="I806"/>
  <c r="K806" s="1"/>
  <c r="I805"/>
  <c r="K805" s="1"/>
  <c r="I804"/>
  <c r="K804" s="1"/>
  <c r="I803"/>
  <c r="K803" s="1"/>
  <c r="I802"/>
  <c r="K802" s="1"/>
  <c r="I801"/>
  <c r="K801" s="1"/>
  <c r="I800"/>
  <c r="K800" s="1"/>
  <c r="I799"/>
  <c r="K799" s="1"/>
  <c r="I798"/>
  <c r="K798" s="1"/>
  <c r="I797"/>
  <c r="K797" s="1"/>
  <c r="I796"/>
  <c r="K796" s="1"/>
  <c r="I795"/>
  <c r="K795" s="1"/>
  <c r="I794"/>
  <c r="K794" s="1"/>
  <c r="I793"/>
  <c r="K793" s="1"/>
  <c r="I792"/>
  <c r="K792" s="1"/>
  <c r="I791"/>
  <c r="K791" s="1"/>
  <c r="I790"/>
  <c r="K790" s="1"/>
  <c r="I789"/>
  <c r="K789" s="1"/>
  <c r="I788"/>
  <c r="K788" s="1"/>
  <c r="I787"/>
  <c r="K787" s="1"/>
  <c r="I786"/>
  <c r="K786" s="1"/>
  <c r="I785"/>
  <c r="K785" s="1"/>
  <c r="I784"/>
  <c r="K784" s="1"/>
  <c r="I783"/>
  <c r="K783" s="1"/>
  <c r="I782"/>
  <c r="K782" s="1"/>
  <c r="I781"/>
  <c r="K781" s="1"/>
  <c r="I780"/>
  <c r="K780" s="1"/>
  <c r="I779"/>
  <c r="K779" s="1"/>
  <c r="I778"/>
  <c r="K778" s="1"/>
  <c r="I777"/>
  <c r="K777" s="1"/>
  <c r="I776"/>
  <c r="K776" s="1"/>
  <c r="I775"/>
  <c r="K775" s="1"/>
  <c r="I774"/>
  <c r="K774" s="1"/>
  <c r="I773"/>
  <c r="K773" s="1"/>
  <c r="I772"/>
  <c r="K772" s="1"/>
  <c r="I771"/>
  <c r="K771" s="1"/>
  <c r="I770"/>
  <c r="K770" s="1"/>
  <c r="I769"/>
  <c r="K769" s="1"/>
  <c r="I768"/>
  <c r="K768" s="1"/>
  <c r="I767"/>
  <c r="K767" s="1"/>
  <c r="I766"/>
  <c r="K766" s="1"/>
  <c r="I765"/>
  <c r="K765" s="1"/>
  <c r="I764"/>
  <c r="K764" s="1"/>
  <c r="I763"/>
  <c r="K763" s="1"/>
  <c r="I762"/>
  <c r="K762" s="1"/>
  <c r="I760"/>
  <c r="K760" s="1"/>
  <c r="I759"/>
  <c r="K759" s="1"/>
  <c r="I758"/>
  <c r="K758" s="1"/>
  <c r="I757"/>
  <c r="K757" s="1"/>
  <c r="I756"/>
  <c r="K756" s="1"/>
  <c r="I755"/>
  <c r="K755" s="1"/>
  <c r="I754"/>
  <c r="K754" s="1"/>
  <c r="I753"/>
  <c r="K753" s="1"/>
  <c r="I752"/>
  <c r="K752" s="1"/>
  <c r="I751"/>
  <c r="K751" s="1"/>
  <c r="I750"/>
  <c r="K750" s="1"/>
  <c r="I749"/>
  <c r="K749" s="1"/>
  <c r="I748"/>
  <c r="K748" s="1"/>
  <c r="I747"/>
  <c r="K747" s="1"/>
  <c r="I746"/>
  <c r="K746" s="1"/>
  <c r="I744"/>
  <c r="K744" s="1"/>
  <c r="I743"/>
  <c r="K743" s="1"/>
  <c r="I742"/>
  <c r="K742" s="1"/>
  <c r="I741"/>
  <c r="K741" s="1"/>
  <c r="I740"/>
  <c r="K740" s="1"/>
  <c r="I739"/>
  <c r="K739" s="1"/>
  <c r="I738"/>
  <c r="K738" s="1"/>
  <c r="I737"/>
  <c r="K737" s="1"/>
  <c r="I736"/>
  <c r="K736" s="1"/>
  <c r="I735"/>
  <c r="K735" s="1"/>
  <c r="I734"/>
  <c r="K734" s="1"/>
  <c r="I733"/>
  <c r="K733" s="1"/>
  <c r="I732"/>
  <c r="K732" s="1"/>
  <c r="I731"/>
  <c r="K731" s="1"/>
  <c r="I730"/>
  <c r="K730" s="1"/>
  <c r="I729"/>
  <c r="K729" s="1"/>
  <c r="I728"/>
  <c r="K728" s="1"/>
  <c r="I727"/>
  <c r="K727" s="1"/>
  <c r="I726"/>
  <c r="K726" s="1"/>
  <c r="I725"/>
  <c r="K725" s="1"/>
  <c r="I724"/>
  <c r="K724" s="1"/>
  <c r="I723"/>
  <c r="K723" s="1"/>
  <c r="I722"/>
  <c r="K722" s="1"/>
  <c r="I721"/>
  <c r="K721" s="1"/>
  <c r="I720"/>
  <c r="K720" s="1"/>
  <c r="I719"/>
  <c r="K719" s="1"/>
  <c r="I718"/>
  <c r="K718" s="1"/>
  <c r="I717"/>
  <c r="K717" s="1"/>
  <c r="I716"/>
  <c r="K716" s="1"/>
  <c r="I715"/>
  <c r="K715" s="1"/>
  <c r="I714"/>
  <c r="K714" s="1"/>
  <c r="I713"/>
  <c r="K713" s="1"/>
  <c r="I712"/>
  <c r="K712" s="1"/>
  <c r="I711"/>
  <c r="K711" s="1"/>
  <c r="I710"/>
  <c r="K710" s="1"/>
  <c r="I709"/>
  <c r="K709" s="1"/>
  <c r="I708"/>
  <c r="K708" s="1"/>
  <c r="I707"/>
  <c r="K707" s="1"/>
  <c r="I706"/>
  <c r="K706" s="1"/>
  <c r="I705"/>
  <c r="K705" s="1"/>
  <c r="I704"/>
  <c r="K704" s="1"/>
  <c r="I703"/>
  <c r="K703" s="1"/>
  <c r="I702"/>
  <c r="K702" s="1"/>
  <c r="I701"/>
  <c r="K701" s="1"/>
  <c r="I700"/>
  <c r="K700" s="1"/>
  <c r="I699"/>
  <c r="K699" s="1"/>
  <c r="I698"/>
  <c r="K698" s="1"/>
  <c r="I697"/>
  <c r="K697" s="1"/>
  <c r="I696"/>
  <c r="K696" s="1"/>
  <c r="I695"/>
  <c r="K695" s="1"/>
  <c r="I694"/>
  <c r="K694" s="1"/>
  <c r="I693"/>
  <c r="K693" s="1"/>
  <c r="I692"/>
  <c r="K692" s="1"/>
  <c r="I691"/>
  <c r="K691" s="1"/>
  <c r="I690"/>
  <c r="K690" s="1"/>
  <c r="I689"/>
  <c r="K689" s="1"/>
  <c r="I688"/>
  <c r="K688" s="1"/>
  <c r="I687"/>
  <c r="K687" s="1"/>
  <c r="I686"/>
  <c r="K686" s="1"/>
  <c r="I685"/>
  <c r="K685" s="1"/>
  <c r="I684"/>
  <c r="K684" s="1"/>
  <c r="I683"/>
  <c r="K683" s="1"/>
  <c r="I682"/>
  <c r="K682" s="1"/>
  <c r="I681"/>
  <c r="K681" s="1"/>
  <c r="I680"/>
  <c r="K680" s="1"/>
  <c r="I679"/>
  <c r="K679" s="1"/>
  <c r="I678"/>
  <c r="K678" s="1"/>
  <c r="I677"/>
  <c r="K677" s="1"/>
  <c r="I676"/>
  <c r="K676" s="1"/>
  <c r="I675"/>
  <c r="K675" s="1"/>
  <c r="I674"/>
  <c r="K674" s="1"/>
  <c r="I673"/>
  <c r="K673" s="1"/>
  <c r="I672"/>
  <c r="K672" s="1"/>
  <c r="I671"/>
  <c r="K671" s="1"/>
  <c r="I670"/>
  <c r="K670" s="1"/>
  <c r="I669"/>
  <c r="K669" s="1"/>
  <c r="I668"/>
  <c r="K668" s="1"/>
  <c r="I667"/>
  <c r="K667" s="1"/>
  <c r="I666"/>
  <c r="K666" s="1"/>
  <c r="I665"/>
  <c r="K665" s="1"/>
  <c r="I664"/>
  <c r="K664" s="1"/>
  <c r="I663"/>
  <c r="K663" s="1"/>
  <c r="I662"/>
  <c r="K662" s="1"/>
  <c r="I661"/>
  <c r="K661" s="1"/>
  <c r="I660"/>
  <c r="K660" s="1"/>
  <c r="I659"/>
  <c r="K659" s="1"/>
  <c r="I658"/>
  <c r="K658" s="1"/>
  <c r="I657"/>
  <c r="K657" s="1"/>
  <c r="I656"/>
  <c r="K656" s="1"/>
  <c r="I655"/>
  <c r="K655" s="1"/>
  <c r="I654"/>
  <c r="K654" s="1"/>
  <c r="I653"/>
  <c r="K653" s="1"/>
  <c r="I652"/>
  <c r="K652" s="1"/>
  <c r="I651"/>
  <c r="K651" s="1"/>
  <c r="I650"/>
  <c r="K650" s="1"/>
  <c r="I649"/>
  <c r="K649" s="1"/>
  <c r="I648"/>
  <c r="K648" s="1"/>
  <c r="I647"/>
  <c r="K647" s="1"/>
  <c r="I646"/>
  <c r="K646" s="1"/>
  <c r="I645"/>
  <c r="K645" s="1"/>
  <c r="I644"/>
  <c r="K644" s="1"/>
  <c r="I643"/>
  <c r="K643" s="1"/>
  <c r="I642"/>
  <c r="K642" s="1"/>
  <c r="I641"/>
  <c r="K641" s="1"/>
  <c r="I640"/>
  <c r="K640" s="1"/>
  <c r="I639"/>
  <c r="K639" s="1"/>
  <c r="I638"/>
  <c r="K638" s="1"/>
  <c r="I637"/>
  <c r="K637" s="1"/>
  <c r="I636"/>
  <c r="K636" s="1"/>
  <c r="I635"/>
  <c r="K635" s="1"/>
  <c r="I634"/>
  <c r="K634" s="1"/>
  <c r="I632"/>
  <c r="K632" s="1"/>
  <c r="I630"/>
  <c r="K630" s="1"/>
  <c r="I629"/>
  <c r="K629" s="1"/>
  <c r="I628"/>
  <c r="K628" s="1"/>
  <c r="I627"/>
  <c r="K627" s="1"/>
  <c r="I626"/>
  <c r="K626" s="1"/>
  <c r="I625"/>
  <c r="K625" s="1"/>
  <c r="I624"/>
  <c r="K624" s="1"/>
  <c r="I623"/>
  <c r="K623" s="1"/>
  <c r="I622"/>
  <c r="K622" s="1"/>
  <c r="I621"/>
  <c r="K621" s="1"/>
  <c r="I620"/>
  <c r="K620" s="1"/>
  <c r="I619"/>
  <c r="K619" s="1"/>
  <c r="I617"/>
  <c r="K617" s="1"/>
  <c r="I616"/>
  <c r="K616" s="1"/>
  <c r="I615"/>
  <c r="K615" s="1"/>
  <c r="I614"/>
  <c r="K614" s="1"/>
  <c r="I613"/>
  <c r="K613" s="1"/>
  <c r="I612"/>
  <c r="K612" s="1"/>
  <c r="I611"/>
  <c r="K611" s="1"/>
  <c r="I610"/>
  <c r="K610" s="1"/>
  <c r="I609"/>
  <c r="K609" s="1"/>
  <c r="I608"/>
  <c r="K608" s="1"/>
  <c r="I607"/>
  <c r="K607" s="1"/>
  <c r="I606"/>
  <c r="K606" s="1"/>
  <c r="I605"/>
  <c r="K605" s="1"/>
  <c r="I604"/>
  <c r="K604" s="1"/>
  <c r="I603"/>
  <c r="K603" s="1"/>
  <c r="I602"/>
  <c r="K602" s="1"/>
  <c r="I601"/>
  <c r="K601" s="1"/>
  <c r="I600"/>
  <c r="K600" s="1"/>
  <c r="I599"/>
  <c r="K599" s="1"/>
  <c r="I598"/>
  <c r="K598" s="1"/>
  <c r="I597"/>
  <c r="K597" s="1"/>
  <c r="I596"/>
  <c r="K596" s="1"/>
  <c r="I595"/>
  <c r="K595" s="1"/>
  <c r="I594"/>
  <c r="K594" s="1"/>
  <c r="I593"/>
  <c r="K593" s="1"/>
  <c r="I592"/>
  <c r="K592" s="1"/>
  <c r="I591"/>
  <c r="K591" s="1"/>
  <c r="I590"/>
  <c r="K590" s="1"/>
  <c r="I589"/>
  <c r="K589" s="1"/>
  <c r="I588"/>
  <c r="K588" s="1"/>
  <c r="I587"/>
  <c r="K587" s="1"/>
  <c r="I586"/>
  <c r="K586" s="1"/>
  <c r="I585"/>
  <c r="K585" s="1"/>
  <c r="I584"/>
  <c r="K584" s="1"/>
  <c r="I583"/>
  <c r="K583" s="1"/>
  <c r="I582"/>
  <c r="K582" s="1"/>
  <c r="I581"/>
  <c r="K581" s="1"/>
  <c r="I580"/>
  <c r="K580" s="1"/>
  <c r="I579"/>
  <c r="K579" s="1"/>
  <c r="I576"/>
  <c r="K576" s="1"/>
  <c r="I575"/>
  <c r="K575" s="1"/>
  <c r="I574"/>
  <c r="K574" s="1"/>
  <c r="I573"/>
  <c r="K573" s="1"/>
  <c r="I572"/>
  <c r="K572" s="1"/>
  <c r="I571"/>
  <c r="K571" s="1"/>
  <c r="I569"/>
  <c r="K569" s="1"/>
  <c r="I568"/>
  <c r="K568" s="1"/>
  <c r="I567"/>
  <c r="K567" s="1"/>
  <c r="I566"/>
  <c r="K566" s="1"/>
  <c r="I564"/>
  <c r="K564" s="1"/>
  <c r="I563"/>
  <c r="K563" s="1"/>
  <c r="I562"/>
  <c r="K562" s="1"/>
  <c r="I560"/>
  <c r="K560" s="1"/>
  <c r="I558"/>
  <c r="K558" s="1"/>
  <c r="I556"/>
  <c r="K556" s="1"/>
  <c r="I555"/>
  <c r="K555" s="1"/>
  <c r="I554"/>
  <c r="K554" s="1"/>
  <c r="I553"/>
  <c r="K553" s="1"/>
  <c r="I552"/>
  <c r="K552" s="1"/>
  <c r="I551"/>
  <c r="K551" s="1"/>
  <c r="I550"/>
  <c r="K550" s="1"/>
  <c r="I549"/>
  <c r="K549" s="1"/>
  <c r="I546"/>
  <c r="K546" s="1"/>
  <c r="K544"/>
  <c r="I543"/>
  <c r="K543" s="1"/>
  <c r="I542"/>
  <c r="K542" s="1"/>
  <c r="I541"/>
  <c r="K541" s="1"/>
  <c r="I540"/>
  <c r="K540" s="1"/>
  <c r="I539"/>
  <c r="K539" s="1"/>
  <c r="I538"/>
  <c r="K538" s="1"/>
  <c r="I537"/>
  <c r="K537" s="1"/>
  <c r="I536"/>
  <c r="K536" s="1"/>
  <c r="I535"/>
  <c r="K535" s="1"/>
  <c r="I534"/>
  <c r="K534" s="1"/>
  <c r="I533"/>
  <c r="K533" s="1"/>
  <c r="I532"/>
  <c r="K532" s="1"/>
  <c r="I531"/>
  <c r="K531" s="1"/>
  <c r="I530"/>
  <c r="K530" s="1"/>
  <c r="I529"/>
  <c r="K529" s="1"/>
  <c r="I528"/>
  <c r="K528" s="1"/>
  <c r="I527"/>
  <c r="K527" s="1"/>
  <c r="I526"/>
  <c r="K526" s="1"/>
  <c r="I525"/>
  <c r="K525" s="1"/>
  <c r="I524"/>
  <c r="K524" s="1"/>
  <c r="I523"/>
  <c r="K523" s="1"/>
  <c r="I522"/>
  <c r="K522" s="1"/>
  <c r="I521"/>
  <c r="K521" s="1"/>
  <c r="I520"/>
  <c r="K520" s="1"/>
  <c r="I519"/>
  <c r="K519" s="1"/>
  <c r="I518"/>
  <c r="K518" s="1"/>
  <c r="I517"/>
  <c r="K517" s="1"/>
  <c r="I516"/>
  <c r="K516" s="1"/>
  <c r="I515"/>
  <c r="K515" s="1"/>
  <c r="I514"/>
  <c r="K514" s="1"/>
  <c r="I513"/>
  <c r="K513" s="1"/>
  <c r="I512"/>
  <c r="K512" s="1"/>
  <c r="I511"/>
  <c r="K511" s="1"/>
  <c r="I510"/>
  <c r="K510" s="1"/>
  <c r="I509"/>
  <c r="K509" s="1"/>
  <c r="I508"/>
  <c r="K508" s="1"/>
  <c r="I507"/>
  <c r="K507" s="1"/>
  <c r="I506"/>
  <c r="K506" s="1"/>
  <c r="I505"/>
  <c r="K505" s="1"/>
  <c r="I504"/>
  <c r="K504" s="1"/>
  <c r="I503"/>
  <c r="K503" s="1"/>
  <c r="I502"/>
  <c r="K502" s="1"/>
  <c r="I501"/>
  <c r="K501" s="1"/>
  <c r="I500"/>
  <c r="K500" s="1"/>
  <c r="I499"/>
  <c r="K499" s="1"/>
  <c r="I497"/>
  <c r="K497" s="1"/>
  <c r="I495"/>
  <c r="K495" s="1"/>
  <c r="I494"/>
  <c r="K494" s="1"/>
  <c r="I493"/>
  <c r="K493" s="1"/>
  <c r="I492"/>
  <c r="K492" s="1"/>
  <c r="I491"/>
  <c r="K491" s="1"/>
  <c r="I490"/>
  <c r="K490" s="1"/>
  <c r="I489"/>
  <c r="K489" s="1"/>
  <c r="I488"/>
  <c r="K488" s="1"/>
  <c r="I487"/>
  <c r="K487" s="1"/>
  <c r="I486"/>
  <c r="K486" s="1"/>
  <c r="I485"/>
  <c r="K485" s="1"/>
  <c r="I484"/>
  <c r="K484" s="1"/>
  <c r="I481"/>
  <c r="K481" s="1"/>
  <c r="I480"/>
  <c r="K480" s="1"/>
  <c r="I479"/>
  <c r="K479" s="1"/>
  <c r="I478"/>
  <c r="K478" s="1"/>
  <c r="I477"/>
  <c r="K477" s="1"/>
  <c r="I476"/>
  <c r="K476" s="1"/>
  <c r="I475"/>
  <c r="K475" s="1"/>
  <c r="I474"/>
  <c r="K474" s="1"/>
  <c r="I473"/>
  <c r="K473" s="1"/>
  <c r="I472"/>
  <c r="K472" s="1"/>
  <c r="I471"/>
  <c r="K471" s="1"/>
  <c r="I470"/>
  <c r="K470" s="1"/>
  <c r="I469"/>
  <c r="K469" s="1"/>
  <c r="I453"/>
  <c r="K453" s="1"/>
  <c r="I454"/>
  <c r="K454" s="1"/>
  <c r="I455"/>
  <c r="K455" s="1"/>
  <c r="I456"/>
  <c r="K456" s="1"/>
  <c r="I457"/>
  <c r="K457" s="1"/>
  <c r="I458"/>
  <c r="K458" s="1"/>
  <c r="I459"/>
  <c r="K459" s="1"/>
  <c r="I460"/>
  <c r="K460" s="1"/>
  <c r="I461"/>
  <c r="K461" s="1"/>
  <c r="I462"/>
  <c r="K462" s="1"/>
  <c r="I463"/>
  <c r="K463" s="1"/>
  <c r="I464"/>
  <c r="K464" s="1"/>
  <c r="I465"/>
  <c r="K465" s="1"/>
  <c r="I466"/>
  <c r="K466" s="1"/>
  <c r="I3930"/>
  <c r="I3929"/>
  <c r="I3928"/>
  <c r="I3927"/>
  <c r="I3926"/>
  <c r="I3925"/>
  <c r="I3924"/>
  <c r="I3923"/>
  <c r="I3922"/>
  <c r="I3921"/>
  <c r="I3920"/>
  <c r="I3919"/>
  <c r="I3917"/>
  <c r="I3916"/>
  <c r="I3915"/>
  <c r="K3517"/>
  <c r="K3516"/>
  <c r="K3515"/>
  <c r="K3514"/>
  <c r="K3513"/>
  <c r="K3512"/>
  <c r="K3511"/>
  <c r="K3510"/>
  <c r="K3509"/>
  <c r="K3508"/>
  <c r="K3507"/>
  <c r="K3506"/>
  <c r="K3505"/>
  <c r="K3504"/>
  <c r="K3503"/>
  <c r="K3502"/>
  <c r="K3501"/>
  <c r="K3500"/>
  <c r="K3499"/>
  <c r="K3498"/>
  <c r="K3497"/>
  <c r="I3517"/>
  <c r="I3516"/>
  <c r="I3515"/>
  <c r="I3514"/>
  <c r="I3513"/>
  <c r="I3512"/>
  <c r="I3511"/>
  <c r="I3510"/>
  <c r="I3509"/>
  <c r="I3508"/>
  <c r="I3507"/>
  <c r="I3506"/>
  <c r="I3505"/>
  <c r="I3504"/>
  <c r="I3503"/>
  <c r="I3502"/>
  <c r="I3501"/>
  <c r="I3500"/>
  <c r="I3499"/>
  <c r="I3498"/>
  <c r="K3158"/>
  <c r="K3157"/>
  <c r="K3156"/>
  <c r="K3155"/>
  <c r="K3154"/>
  <c r="K3153"/>
  <c r="K3152"/>
  <c r="K3151"/>
  <c r="K3150"/>
  <c r="K3149"/>
  <c r="K3148"/>
  <c r="K3147"/>
  <c r="K3146"/>
  <c r="K3145"/>
  <c r="K3144"/>
  <c r="K3143"/>
  <c r="K3142"/>
  <c r="K3141"/>
  <c r="K3140"/>
  <c r="K3139"/>
  <c r="K3138"/>
  <c r="K3137"/>
  <c r="K3136"/>
  <c r="K3135"/>
  <c r="K3134"/>
  <c r="K3133"/>
  <c r="K3132"/>
  <c r="K3131"/>
  <c r="K3130"/>
  <c r="K3129"/>
  <c r="K3128"/>
  <c r="K3127"/>
  <c r="K3126"/>
  <c r="K3125"/>
  <c r="K3124"/>
  <c r="K3123"/>
  <c r="K3122"/>
  <c r="K3121"/>
  <c r="K3120"/>
  <c r="K3119"/>
  <c r="K3118"/>
  <c r="K3117"/>
  <c r="K3116"/>
  <c r="K3115"/>
  <c r="K3114"/>
  <c r="K3113"/>
  <c r="K3112"/>
  <c r="K3111"/>
  <c r="I3157"/>
  <c r="I3156"/>
  <c r="I3155"/>
  <c r="I3154"/>
  <c r="I3153"/>
  <c r="I3152"/>
  <c r="I3151"/>
  <c r="I3150"/>
  <c r="I3149"/>
  <c r="I3148"/>
  <c r="I3147"/>
  <c r="I3146"/>
  <c r="I3145"/>
  <c r="I3144"/>
  <c r="I3143"/>
  <c r="I3142"/>
  <c r="I3141"/>
  <c r="I3140"/>
  <c r="I3139"/>
  <c r="I3138"/>
  <c r="I3137"/>
  <c r="I3136"/>
  <c r="I3135"/>
  <c r="I3134"/>
  <c r="I3133"/>
  <c r="I3132"/>
  <c r="I3131"/>
  <c r="I3130"/>
  <c r="I3129"/>
  <c r="I3128"/>
  <c r="I3126"/>
  <c r="I3125"/>
  <c r="I3124"/>
  <c r="I3123"/>
  <c r="I3122"/>
  <c r="I3121"/>
  <c r="I3120"/>
  <c r="I3119"/>
  <c r="I3118"/>
  <c r="I3117"/>
  <c r="I3116"/>
  <c r="I3114"/>
  <c r="I3112"/>
  <c r="K3110"/>
  <c r="K3109"/>
  <c r="K3108"/>
  <c r="K3107"/>
  <c r="K3106"/>
  <c r="K3105"/>
  <c r="K3104"/>
  <c r="K3103"/>
  <c r="K3102"/>
  <c r="K3101"/>
  <c r="K3100"/>
  <c r="K3099"/>
  <c r="K3098"/>
  <c r="K3097"/>
  <c r="K3096"/>
  <c r="K3095"/>
  <c r="K3094"/>
  <c r="K3093"/>
  <c r="K3092"/>
  <c r="K3091"/>
  <c r="K3090"/>
  <c r="K3089"/>
  <c r="K3088"/>
  <c r="K3087"/>
  <c r="K3086"/>
  <c r="K3085"/>
  <c r="K3084"/>
  <c r="K3083"/>
  <c r="K3082"/>
  <c r="K3081"/>
  <c r="K3080"/>
  <c r="K3079"/>
  <c r="K3078"/>
  <c r="K3077"/>
  <c r="K3076"/>
  <c r="K3075"/>
  <c r="K3074"/>
  <c r="K3073"/>
  <c r="K3072"/>
  <c r="K3071"/>
  <c r="K3070"/>
  <c r="K3069"/>
  <c r="K3068"/>
  <c r="K3067"/>
  <c r="K3066"/>
  <c r="K3065"/>
  <c r="K3064"/>
  <c r="K3063"/>
  <c r="K3062"/>
  <c r="K3061"/>
  <c r="K3060"/>
  <c r="K3059"/>
  <c r="K3058"/>
  <c r="K3057"/>
  <c r="K3056"/>
  <c r="K3055"/>
  <c r="K3054"/>
  <c r="K3053"/>
  <c r="K3052"/>
  <c r="K3051"/>
  <c r="K3050"/>
  <c r="K3049"/>
  <c r="K3048"/>
  <c r="K3047"/>
  <c r="K3046"/>
  <c r="K3045"/>
  <c r="K3044"/>
  <c r="K3043"/>
  <c r="K3042"/>
  <c r="K3041"/>
  <c r="K3040"/>
  <c r="K3039"/>
  <c r="K3038"/>
  <c r="K3037"/>
  <c r="K3036"/>
  <c r="K3035"/>
  <c r="K3034"/>
  <c r="K3033"/>
  <c r="K3032"/>
  <c r="K3031"/>
  <c r="K3030"/>
  <c r="K3029"/>
  <c r="K3028"/>
  <c r="K3027"/>
  <c r="K3026"/>
  <c r="K3025"/>
  <c r="K3024"/>
  <c r="K3023"/>
  <c r="K3022"/>
  <c r="K3021"/>
  <c r="K3020"/>
  <c r="K3019"/>
  <c r="K3018"/>
  <c r="K3017"/>
  <c r="K3016"/>
  <c r="K3015"/>
  <c r="K3014"/>
  <c r="K3013"/>
  <c r="K3012"/>
  <c r="K3011"/>
  <c r="K3010"/>
  <c r="K3009"/>
  <c r="K3008"/>
  <c r="K3007"/>
  <c r="I2969"/>
  <c r="K2969" s="1"/>
  <c r="I2968"/>
  <c r="K2968" s="1"/>
  <c r="I2966"/>
  <c r="K2966" s="1"/>
  <c r="I2965"/>
  <c r="K2965" s="1"/>
  <c r="I2964"/>
  <c r="K2964" s="1"/>
  <c r="I2963"/>
  <c r="K2963" s="1"/>
  <c r="I2962"/>
  <c r="K2962" s="1"/>
  <c r="I2961"/>
  <c r="K2961" s="1"/>
  <c r="I2960"/>
  <c r="K2960" s="1"/>
  <c r="I2717"/>
  <c r="K2717" s="1"/>
  <c r="I2716"/>
  <c r="K2716" s="1"/>
  <c r="I2715"/>
  <c r="K2715" s="1"/>
  <c r="I2552"/>
  <c r="K2552" s="1"/>
  <c r="I2551"/>
  <c r="K2551" s="1"/>
  <c r="I2550"/>
  <c r="K2550" s="1"/>
  <c r="I2549"/>
  <c r="K2549" s="1"/>
  <c r="I2548"/>
  <c r="K2548" s="1"/>
  <c r="K2547"/>
  <c r="I2545"/>
  <c r="K2545" s="1"/>
  <c r="I2544"/>
  <c r="K2544" s="1"/>
  <c r="I2543"/>
  <c r="K2543" s="1"/>
  <c r="I2542"/>
  <c r="K2542" s="1"/>
  <c r="I2541"/>
  <c r="K2541" s="1"/>
  <c r="I2540"/>
  <c r="K2540" s="1"/>
  <c r="I2539"/>
  <c r="K2539" s="1"/>
  <c r="I2538"/>
  <c r="K2538" s="1"/>
  <c r="I2537"/>
  <c r="K2537" s="1"/>
  <c r="I2536"/>
  <c r="K2536" s="1"/>
  <c r="I2535"/>
  <c r="K2535" s="1"/>
  <c r="I2534"/>
  <c r="K2534" s="1"/>
  <c r="I2533"/>
  <c r="K2533" s="1"/>
  <c r="I2532"/>
  <c r="K2532" s="1"/>
  <c r="I2531"/>
  <c r="K2531" s="1"/>
  <c r="I2530"/>
  <c r="K2530" s="1"/>
  <c r="I2529"/>
  <c r="K2529" s="1"/>
  <c r="I2528"/>
  <c r="K2528" s="1"/>
  <c r="I2431"/>
  <c r="K2431" s="1"/>
  <c r="I2430"/>
  <c r="K2430" s="1"/>
  <c r="I2429"/>
  <c r="K2429" s="1"/>
  <c r="I2428"/>
  <c r="K2428" s="1"/>
  <c r="I2427"/>
  <c r="K2427" s="1"/>
  <c r="I2426"/>
  <c r="K2426" s="1"/>
  <c r="I2425"/>
  <c r="K2425" s="1"/>
  <c r="I2388"/>
  <c r="K2388" s="1"/>
  <c r="I2387"/>
  <c r="K2387" s="1"/>
  <c r="I2386"/>
  <c r="K2386" s="1"/>
  <c r="I2385"/>
  <c r="K2385" s="1"/>
  <c r="I2384"/>
  <c r="K2384" s="1"/>
  <c r="I2383"/>
  <c r="K2383" s="1"/>
  <c r="I2382"/>
  <c r="K2382" s="1"/>
  <c r="I2275"/>
  <c r="K2275" s="1"/>
  <c r="I2274"/>
  <c r="K2274" s="1"/>
  <c r="I2273"/>
  <c r="K2273" s="1"/>
  <c r="I2272"/>
  <c r="K2272" s="1"/>
  <c r="I2271"/>
  <c r="K2271" s="1"/>
  <c r="I2270"/>
  <c r="K2270" s="1"/>
  <c r="I2269"/>
  <c r="K2269" s="1"/>
  <c r="I2268"/>
  <c r="K2268" s="1"/>
  <c r="I2267"/>
  <c r="K2267" s="1"/>
  <c r="I2266"/>
  <c r="K2266" s="1"/>
  <c r="I2265"/>
  <c r="K2265" s="1"/>
  <c r="I2264"/>
  <c r="K2264" s="1"/>
  <c r="I2263"/>
  <c r="K2263" s="1"/>
  <c r="I2262"/>
  <c r="K2262" s="1"/>
  <c r="I2261"/>
  <c r="K2261" s="1"/>
  <c r="I2260"/>
  <c r="K2260" s="1"/>
  <c r="I2259"/>
  <c r="K2259" s="1"/>
  <c r="I2258"/>
  <c r="K2258" s="1"/>
  <c r="I2257"/>
  <c r="K2257" s="1"/>
  <c r="I2256"/>
  <c r="K2256" s="1"/>
  <c r="I2255"/>
  <c r="K2255" s="1"/>
  <c r="I2254"/>
  <c r="K2254" s="1"/>
  <c r="I2253"/>
  <c r="K2253" s="1"/>
  <c r="I2252"/>
  <c r="K2252" s="1"/>
  <c r="I2251"/>
  <c r="K2251" s="1"/>
  <c r="I2250"/>
  <c r="K2250" s="1"/>
  <c r="I2249"/>
  <c r="K2249" s="1"/>
  <c r="I2238"/>
  <c r="K2238" s="1"/>
  <c r="I2237"/>
  <c r="K2237" s="1"/>
  <c r="I2236"/>
  <c r="K2236" s="1"/>
  <c r="I2235"/>
  <c r="K2235" s="1"/>
  <c r="I2234"/>
  <c r="K2234" s="1"/>
  <c r="I2233"/>
  <c r="K2233" s="1"/>
  <c r="I2220"/>
  <c r="K2220" s="1"/>
  <c r="I2219"/>
  <c r="K2219" s="1"/>
  <c r="I2217"/>
  <c r="K2217" s="1"/>
  <c r="I2216"/>
  <c r="K2216" s="1"/>
  <c r="I2204"/>
  <c r="K2204" s="1"/>
  <c r="I2200"/>
  <c r="K2200" s="1"/>
  <c r="I2199"/>
  <c r="K2199" s="1"/>
  <c r="I416"/>
  <c r="K416" s="1"/>
  <c r="I417"/>
  <c r="K417" s="1"/>
  <c r="I418"/>
  <c r="K418" s="1"/>
  <c r="I419"/>
  <c r="K419" s="1"/>
  <c r="I420"/>
  <c r="K420" s="1"/>
  <c r="I421"/>
  <c r="K421" s="1"/>
  <c r="I422"/>
  <c r="K422" s="1"/>
  <c r="I423"/>
  <c r="K423" s="1"/>
  <c r="I424"/>
  <c r="K424" s="1"/>
  <c r="I425"/>
  <c r="K425" s="1"/>
  <c r="I426"/>
  <c r="K426" s="1"/>
  <c r="I427"/>
  <c r="K427" s="1"/>
  <c r="I428"/>
  <c r="K428" s="1"/>
  <c r="I429"/>
  <c r="K429" s="1"/>
  <c r="I430"/>
  <c r="K430" s="1"/>
  <c r="I431"/>
  <c r="K431" s="1"/>
  <c r="I432"/>
  <c r="K432" s="1"/>
  <c r="I433"/>
  <c r="K433" s="1"/>
  <c r="I434"/>
  <c r="K434" s="1"/>
  <c r="I391"/>
  <c r="K391" s="1"/>
  <c r="I405"/>
  <c r="K405" s="1"/>
  <c r="I406"/>
  <c r="K406" s="1"/>
  <c r="I407"/>
  <c r="K407" s="1"/>
  <c r="I408"/>
  <c r="K408" s="1"/>
  <c r="I409"/>
  <c r="K409" s="1"/>
  <c r="I410"/>
  <c r="K410" s="1"/>
  <c r="I411"/>
  <c r="K411" s="1"/>
  <c r="I412"/>
  <c r="K412" s="1"/>
  <c r="I447"/>
  <c r="K447" s="1"/>
  <c r="I446"/>
  <c r="K446" s="1"/>
  <c r="I445"/>
  <c r="K445" s="1"/>
  <c r="I444"/>
  <c r="K444" s="1"/>
  <c r="I443"/>
  <c r="K443" s="1"/>
  <c r="I441"/>
  <c r="K441" s="1"/>
  <c r="I440"/>
  <c r="K440" s="1"/>
  <c r="I439"/>
  <c r="K439" s="1"/>
  <c r="I438"/>
  <c r="K438" s="1"/>
  <c r="I437"/>
  <c r="K437" s="1"/>
  <c r="I436"/>
  <c r="K436" s="1"/>
  <c r="I415"/>
  <c r="K415" s="1"/>
  <c r="I360"/>
  <c r="K360" s="1"/>
  <c r="I359"/>
  <c r="K359" s="1"/>
  <c r="I358"/>
  <c r="K358" s="1"/>
  <c r="I357"/>
  <c r="K357" s="1"/>
  <c r="I356"/>
  <c r="K356" s="1"/>
  <c r="I355"/>
  <c r="K355" s="1"/>
  <c r="I354"/>
  <c r="K354" s="1"/>
  <c r="I353"/>
  <c r="K353" s="1"/>
  <c r="I352"/>
  <c r="K352" s="1"/>
  <c r="I351"/>
  <c r="K351" s="1"/>
  <c r="I350"/>
  <c r="K350" s="1"/>
  <c r="I349"/>
  <c r="K349" s="1"/>
  <c r="I348"/>
  <c r="K348" s="1"/>
  <c r="I347"/>
  <c r="K347" s="1"/>
  <c r="I346"/>
  <c r="K346" s="1"/>
  <c r="I345"/>
  <c r="K345" s="1"/>
  <c r="I344"/>
  <c r="K344" s="1"/>
  <c r="I343"/>
  <c r="K343" s="1"/>
  <c r="I342"/>
  <c r="K342" s="1"/>
  <c r="I413"/>
  <c r="K413" s="1"/>
  <c r="I404"/>
  <c r="K404" s="1"/>
  <c r="I403"/>
  <c r="K403" s="1"/>
  <c r="I401"/>
  <c r="K401" s="1"/>
  <c r="I400"/>
  <c r="K400" s="1"/>
  <c r="I399"/>
  <c r="K399" s="1"/>
  <c r="I398"/>
  <c r="K398" s="1"/>
  <c r="I397"/>
  <c r="K397" s="1"/>
  <c r="I396"/>
  <c r="K396" s="1"/>
  <c r="I394"/>
  <c r="K394" s="1"/>
  <c r="I393"/>
  <c r="K393" s="1"/>
  <c r="I392"/>
  <c r="K392" s="1"/>
  <c r="I390"/>
  <c r="K390" s="1"/>
  <c r="I389"/>
  <c r="K389" s="1"/>
  <c r="I388"/>
  <c r="K388" s="1"/>
  <c r="I385"/>
  <c r="K385" s="1"/>
  <c r="I383"/>
  <c r="K383" s="1"/>
  <c r="I382"/>
  <c r="K382" s="1"/>
  <c r="I381"/>
  <c r="K381" s="1"/>
  <c r="I380"/>
  <c r="K380" s="1"/>
  <c r="I378"/>
  <c r="K378" s="1"/>
  <c r="I377"/>
  <c r="K377" s="1"/>
  <c r="I376"/>
  <c r="K376" s="1"/>
  <c r="I375"/>
  <c r="K375" s="1"/>
  <c r="I374"/>
  <c r="K374" s="1"/>
  <c r="I373"/>
  <c r="K373" s="1"/>
  <c r="I372"/>
  <c r="K372" s="1"/>
  <c r="I371"/>
  <c r="K371" s="1"/>
  <c r="I370"/>
  <c r="K370" s="1"/>
  <c r="I369"/>
  <c r="K369" s="1"/>
  <c r="I368"/>
  <c r="K368" s="1"/>
  <c r="I367"/>
  <c r="K367" s="1"/>
  <c r="I366"/>
  <c r="K366" s="1"/>
  <c r="I365"/>
  <c r="K365" s="1"/>
  <c r="I364"/>
  <c r="K364" s="1"/>
  <c r="I363"/>
  <c r="K363" s="1"/>
  <c r="I362"/>
  <c r="K362" s="1"/>
  <c r="I340"/>
  <c r="K340" s="1"/>
  <c r="I339"/>
  <c r="K339" s="1"/>
  <c r="I338"/>
  <c r="K338" s="1"/>
  <c r="I337"/>
  <c r="K337" s="1"/>
  <c r="I336"/>
  <c r="K336" s="1"/>
  <c r="K334"/>
  <c r="K329"/>
  <c r="K328"/>
  <c r="I327"/>
  <c r="K327" s="1"/>
  <c r="I326"/>
  <c r="K326" s="1"/>
  <c r="I325"/>
  <c r="K325" s="1"/>
  <c r="I324"/>
  <c r="K324" s="1"/>
  <c r="I323"/>
  <c r="K323" s="1"/>
  <c r="I322"/>
  <c r="K322" s="1"/>
  <c r="I321"/>
  <c r="K321" s="1"/>
  <c r="I320"/>
  <c r="K320" s="1"/>
  <c r="I319"/>
  <c r="K319" s="1"/>
  <c r="I318"/>
  <c r="K318" s="1"/>
  <c r="I317"/>
  <c r="K317" s="1"/>
  <c r="I316"/>
  <c r="K316" s="1"/>
  <c r="I315"/>
  <c r="K315" s="1"/>
  <c r="I314"/>
  <c r="K314" s="1"/>
  <c r="I313"/>
  <c r="K313" s="1"/>
  <c r="I312"/>
  <c r="K312" s="1"/>
  <c r="I311"/>
  <c r="K311" s="1"/>
  <c r="I310"/>
  <c r="K310" s="1"/>
  <c r="I309"/>
  <c r="K309" s="1"/>
  <c r="K308"/>
  <c r="I307"/>
  <c r="K307" s="1"/>
  <c r="I306"/>
  <c r="K306" s="1"/>
  <c r="I305"/>
  <c r="K305" s="1"/>
  <c r="I304"/>
  <c r="K304" s="1"/>
  <c r="I303"/>
  <c r="K303" s="1"/>
  <c r="I302"/>
  <c r="K302" s="1"/>
  <c r="I301"/>
  <c r="K301" s="1"/>
  <c r="I300"/>
  <c r="K300" s="1"/>
  <c r="I299"/>
  <c r="K299" s="1"/>
  <c r="I298"/>
  <c r="K298" s="1"/>
  <c r="I297"/>
  <c r="K297" s="1"/>
  <c r="I296"/>
  <c r="K296" s="1"/>
  <c r="I295"/>
  <c r="K295" s="1"/>
  <c r="I294"/>
  <c r="K294" s="1"/>
  <c r="I293"/>
  <c r="K293" s="1"/>
  <c r="I292"/>
  <c r="K292" s="1"/>
  <c r="I291"/>
  <c r="K291" s="1"/>
  <c r="I290"/>
  <c r="K290" s="1"/>
  <c r="I289"/>
  <c r="K289" s="1"/>
  <c r="I288"/>
  <c r="K288" s="1"/>
  <c r="I287"/>
  <c r="K287" s="1"/>
  <c r="I286"/>
  <c r="K286" s="1"/>
  <c r="I285"/>
  <c r="K285" s="1"/>
  <c r="I284"/>
  <c r="K284" s="1"/>
  <c r="I283"/>
  <c r="K283" s="1"/>
  <c r="K282"/>
  <c r="I281"/>
  <c r="K281" s="1"/>
  <c r="I280"/>
  <c r="K280" s="1"/>
  <c r="K279"/>
  <c r="I271"/>
  <c r="K271" s="1"/>
  <c r="I272"/>
  <c r="K272" s="1"/>
  <c r="I273"/>
  <c r="K273" s="1"/>
  <c r="I266"/>
  <c r="K266" s="1"/>
  <c r="I267"/>
  <c r="K267" s="1"/>
  <c r="I268"/>
  <c r="K268" s="1"/>
  <c r="I259"/>
  <c r="K259" s="1"/>
  <c r="I260"/>
  <c r="K260" s="1"/>
  <c r="I35"/>
  <c r="K35" s="1"/>
  <c r="I34"/>
  <c r="K34" s="1"/>
  <c r="I14"/>
  <c r="K14" s="1"/>
  <c r="I11"/>
  <c r="K11" s="1"/>
  <c r="I12"/>
  <c r="K12" s="1"/>
  <c r="I13"/>
  <c r="K13" s="1"/>
  <c r="I20"/>
  <c r="K20" s="1"/>
  <c r="I15"/>
  <c r="K15" s="1"/>
  <c r="I16"/>
  <c r="K16" s="1"/>
  <c r="I17"/>
  <c r="K17" s="1"/>
  <c r="I18"/>
  <c r="K18" s="1"/>
  <c r="I23"/>
  <c r="K23" s="1"/>
  <c r="I24"/>
  <c r="K24" s="1"/>
  <c r="I25"/>
  <c r="K25" s="1"/>
  <c r="I26"/>
  <c r="K26" s="1"/>
  <c r="I27"/>
  <c r="K27" s="1"/>
  <c r="I28"/>
  <c r="K28" s="1"/>
  <c r="I29"/>
  <c r="K29" s="1"/>
  <c r="I30"/>
  <c r="K30" s="1"/>
  <c r="I31"/>
  <c r="K31" s="1"/>
  <c r="I32"/>
  <c r="K32" s="1"/>
  <c r="I33"/>
  <c r="K33" s="1"/>
  <c r="I36"/>
  <c r="K36" s="1"/>
  <c r="I38"/>
  <c r="K38" s="1"/>
  <c r="I39"/>
  <c r="K39" s="1"/>
  <c r="I40"/>
  <c r="K40" s="1"/>
  <c r="I41"/>
  <c r="K41" s="1"/>
  <c r="I42"/>
  <c r="K42" s="1"/>
  <c r="I43"/>
  <c r="K43" s="1"/>
  <c r="I44"/>
  <c r="K44" s="1"/>
  <c r="I45"/>
  <c r="K45" s="1"/>
  <c r="I46"/>
  <c r="K46" s="1"/>
  <c r="I47"/>
  <c r="K47" s="1"/>
  <c r="I48"/>
  <c r="K48" s="1"/>
  <c r="I49"/>
  <c r="K49" s="1"/>
  <c r="I50"/>
  <c r="K50" s="1"/>
  <c r="I51"/>
  <c r="K51" s="1"/>
  <c r="I52"/>
  <c r="K52" s="1"/>
  <c r="I53"/>
  <c r="K53" s="1"/>
  <c r="I54"/>
  <c r="K54" s="1"/>
  <c r="I55"/>
  <c r="K55" s="1"/>
  <c r="I56"/>
  <c r="K56" s="1"/>
  <c r="I57"/>
  <c r="K57" s="1"/>
  <c r="I58"/>
  <c r="K58" s="1"/>
  <c r="I59"/>
  <c r="K59" s="1"/>
  <c r="I60"/>
  <c r="K60" s="1"/>
  <c r="I61"/>
  <c r="K61" s="1"/>
  <c r="I62"/>
  <c r="K62" s="1"/>
  <c r="I63"/>
  <c r="K63" s="1"/>
  <c r="I64"/>
  <c r="K64" s="1"/>
  <c r="I66"/>
  <c r="K66" s="1"/>
  <c r="I67"/>
  <c r="K67" s="1"/>
  <c r="I68"/>
  <c r="K68" s="1"/>
  <c r="I69"/>
  <c r="K69" s="1"/>
  <c r="I70"/>
  <c r="K70" s="1"/>
  <c r="I71"/>
  <c r="K71" s="1"/>
  <c r="I72"/>
  <c r="K72" s="1"/>
  <c r="I73"/>
  <c r="K73" s="1"/>
  <c r="I74"/>
  <c r="K74" s="1"/>
  <c r="I75"/>
  <c r="K75" s="1"/>
  <c r="I76"/>
  <c r="K76" s="1"/>
  <c r="I77"/>
  <c r="K77" s="1"/>
  <c r="I78"/>
  <c r="K78" s="1"/>
  <c r="I79"/>
  <c r="K79" s="1"/>
  <c r="I80"/>
  <c r="K80" s="1"/>
  <c r="I81"/>
  <c r="K81" s="1"/>
  <c r="I82"/>
  <c r="K82" s="1"/>
  <c r="I83"/>
  <c r="K83" s="1"/>
  <c r="I84"/>
  <c r="K84" s="1"/>
  <c r="I85"/>
  <c r="K85" s="1"/>
  <c r="I86"/>
  <c r="K86" s="1"/>
  <c r="I87"/>
  <c r="K87" s="1"/>
  <c r="I88"/>
  <c r="K88" s="1"/>
  <c r="I89"/>
  <c r="K89" s="1"/>
  <c r="I90"/>
  <c r="K90" s="1"/>
  <c r="I91"/>
  <c r="K91" s="1"/>
  <c r="I92"/>
  <c r="K92" s="1"/>
  <c r="I93"/>
  <c r="K93" s="1"/>
  <c r="I94"/>
  <c r="K94" s="1"/>
  <c r="I95"/>
  <c r="K95" s="1"/>
  <c r="I96"/>
  <c r="K96" s="1"/>
  <c r="I97"/>
  <c r="K97" s="1"/>
  <c r="I98"/>
  <c r="K98" s="1"/>
  <c r="I99"/>
  <c r="K99" s="1"/>
  <c r="I100"/>
  <c r="K100" s="1"/>
  <c r="I101"/>
  <c r="K101" s="1"/>
  <c r="I102"/>
  <c r="K102" s="1"/>
  <c r="I103"/>
  <c r="K103" s="1"/>
  <c r="I104"/>
  <c r="K104" s="1"/>
  <c r="I105"/>
  <c r="K105" s="1"/>
  <c r="I106"/>
  <c r="K106" s="1"/>
  <c r="I107"/>
  <c r="K107" s="1"/>
  <c r="I108"/>
  <c r="K108" s="1"/>
  <c r="I109"/>
  <c r="K109" s="1"/>
  <c r="I110"/>
  <c r="K110" s="1"/>
  <c r="I111"/>
  <c r="K111" s="1"/>
  <c r="I112"/>
  <c r="K112" s="1"/>
  <c r="I113"/>
  <c r="K113" s="1"/>
  <c r="I114"/>
  <c r="K114" s="1"/>
  <c r="I115"/>
  <c r="K115" s="1"/>
  <c r="I116"/>
  <c r="K116" s="1"/>
  <c r="I117"/>
  <c r="K117" s="1"/>
  <c r="I118"/>
  <c r="K118" s="1"/>
  <c r="I119"/>
  <c r="K119" s="1"/>
  <c r="I120"/>
  <c r="K120" s="1"/>
  <c r="I121"/>
  <c r="K121" s="1"/>
  <c r="I122"/>
  <c r="K122" s="1"/>
  <c r="I123"/>
  <c r="K123" s="1"/>
  <c r="I124"/>
  <c r="K124" s="1"/>
  <c r="I125"/>
  <c r="K125" s="1"/>
  <c r="I126"/>
  <c r="K126" s="1"/>
  <c r="I127"/>
  <c r="K127" s="1"/>
  <c r="I128"/>
  <c r="K128" s="1"/>
  <c r="I129"/>
  <c r="K129" s="1"/>
  <c r="I130"/>
  <c r="K130" s="1"/>
  <c r="I131"/>
  <c r="K131" s="1"/>
  <c r="I132"/>
  <c r="K132" s="1"/>
  <c r="I133"/>
  <c r="K133" s="1"/>
  <c r="I134"/>
  <c r="K134" s="1"/>
  <c r="I135"/>
  <c r="K135" s="1"/>
  <c r="I136"/>
  <c r="K136" s="1"/>
  <c r="I137"/>
  <c r="K137" s="1"/>
  <c r="I138"/>
  <c r="K138" s="1"/>
  <c r="I139"/>
  <c r="K139" s="1"/>
  <c r="I140"/>
  <c r="K140" s="1"/>
  <c r="I142"/>
  <c r="K142" s="1"/>
  <c r="I143"/>
  <c r="K143" s="1"/>
  <c r="I144"/>
  <c r="K144" s="1"/>
  <c r="I145"/>
  <c r="K145" s="1"/>
  <c r="I146"/>
  <c r="K146" s="1"/>
  <c r="I147"/>
  <c r="K147" s="1"/>
  <c r="I148"/>
  <c r="K148" s="1"/>
  <c r="I149"/>
  <c r="K149" s="1"/>
  <c r="I150"/>
  <c r="K150" s="1"/>
  <c r="I151"/>
  <c r="K151" s="1"/>
  <c r="I152"/>
  <c r="K152" s="1"/>
  <c r="I153"/>
  <c r="K153" s="1"/>
  <c r="I154"/>
  <c r="K154" s="1"/>
  <c r="I155"/>
  <c r="K155" s="1"/>
  <c r="I156"/>
  <c r="K156" s="1"/>
  <c r="I157"/>
  <c r="K157" s="1"/>
  <c r="I158"/>
  <c r="K158" s="1"/>
  <c r="I159"/>
  <c r="K159" s="1"/>
  <c r="I160"/>
  <c r="K160" s="1"/>
  <c r="I161"/>
  <c r="K161" s="1"/>
  <c r="I162"/>
  <c r="K162" s="1"/>
  <c r="I163"/>
  <c r="K163" s="1"/>
  <c r="I164"/>
  <c r="K164" s="1"/>
  <c r="I165"/>
  <c r="K165" s="1"/>
  <c r="I166"/>
  <c r="K166" s="1"/>
  <c r="I167"/>
  <c r="K167" s="1"/>
  <c r="I168"/>
  <c r="K168" s="1"/>
  <c r="I169"/>
  <c r="K169" s="1"/>
  <c r="I170"/>
  <c r="K170" s="1"/>
  <c r="I171"/>
  <c r="K171" s="1"/>
  <c r="I172"/>
  <c r="K172" s="1"/>
  <c r="I173"/>
  <c r="K173" s="1"/>
  <c r="I174"/>
  <c r="K174" s="1"/>
  <c r="I175"/>
  <c r="K175" s="1"/>
  <c r="I176"/>
  <c r="K176" s="1"/>
  <c r="I177"/>
  <c r="K177" s="1"/>
  <c r="I178"/>
  <c r="K178" s="1"/>
  <c r="I179"/>
  <c r="K179" s="1"/>
  <c r="I181"/>
  <c r="K181" s="1"/>
  <c r="I182"/>
  <c r="K182" s="1"/>
  <c r="I183"/>
  <c r="K183" s="1"/>
  <c r="I184"/>
  <c r="K184" s="1"/>
  <c r="I185"/>
  <c r="K185" s="1"/>
  <c r="I186"/>
  <c r="K186" s="1"/>
  <c r="I187"/>
  <c r="K187" s="1"/>
  <c r="I188"/>
  <c r="K188" s="1"/>
  <c r="I189"/>
  <c r="K189" s="1"/>
  <c r="I190"/>
  <c r="K190" s="1"/>
  <c r="I191"/>
  <c r="K191" s="1"/>
  <c r="I192"/>
  <c r="K192" s="1"/>
  <c r="I193"/>
  <c r="K193" s="1"/>
  <c r="I194"/>
  <c r="K194" s="1"/>
  <c r="I195"/>
  <c r="K195" s="1"/>
  <c r="I196"/>
  <c r="K196" s="1"/>
  <c r="I197"/>
  <c r="K197" s="1"/>
  <c r="I198"/>
  <c r="K198" s="1"/>
  <c r="I199"/>
  <c r="K199" s="1"/>
  <c r="I200"/>
  <c r="K200" s="1"/>
  <c r="I201"/>
  <c r="K201" s="1"/>
  <c r="I204"/>
  <c r="K204" s="1"/>
  <c r="I205"/>
  <c r="K205" s="1"/>
  <c r="I206"/>
  <c r="K206" s="1"/>
  <c r="I207"/>
  <c r="K207" s="1"/>
  <c r="I208"/>
  <c r="K208" s="1"/>
  <c r="I209"/>
  <c r="K209" s="1"/>
  <c r="I210"/>
  <c r="K210" s="1"/>
  <c r="I211"/>
  <c r="K211" s="1"/>
  <c r="I212"/>
  <c r="K212" s="1"/>
  <c r="I214"/>
  <c r="K214" s="1"/>
  <c r="I215"/>
  <c r="K215" s="1"/>
  <c r="I216"/>
  <c r="K216" s="1"/>
  <c r="I217"/>
  <c r="K217" s="1"/>
  <c r="I218"/>
  <c r="K218" s="1"/>
  <c r="I219"/>
  <c r="K219" s="1"/>
  <c r="I220"/>
  <c r="K220" s="1"/>
  <c r="I221"/>
  <c r="K221" s="1"/>
  <c r="I222"/>
  <c r="K222" s="1"/>
  <c r="I223"/>
  <c r="K223" s="1"/>
  <c r="I224"/>
  <c r="K224" s="1"/>
  <c r="I225"/>
  <c r="K225" s="1"/>
  <c r="I228"/>
  <c r="K228" s="1"/>
  <c r="I229"/>
  <c r="K229" s="1"/>
  <c r="I230"/>
  <c r="K230" s="1"/>
  <c r="I231"/>
  <c r="K231" s="1"/>
  <c r="I232"/>
  <c r="K232" s="1"/>
  <c r="I233"/>
  <c r="K233" s="1"/>
  <c r="I234"/>
  <c r="K234" s="1"/>
  <c r="I235"/>
  <c r="K235" s="1"/>
  <c r="I236"/>
  <c r="K236" s="1"/>
  <c r="I237"/>
  <c r="K237" s="1"/>
  <c r="I238"/>
  <c r="K238" s="1"/>
  <c r="I239"/>
  <c r="K239" s="1"/>
  <c r="I240"/>
  <c r="K240" s="1"/>
  <c r="I241"/>
  <c r="K241" s="1"/>
  <c r="I242"/>
  <c r="K242" s="1"/>
  <c r="I243"/>
  <c r="K243" s="1"/>
  <c r="I244"/>
  <c r="K244" s="1"/>
  <c r="K245"/>
  <c r="K246"/>
  <c r="K247"/>
  <c r="K248"/>
  <c r="K249"/>
  <c r="K250"/>
  <c r="K251"/>
  <c r="I252"/>
  <c r="K252" s="1"/>
  <c r="I253"/>
  <c r="K253" s="1"/>
  <c r="I254"/>
  <c r="K254" s="1"/>
  <c r="I255"/>
  <c r="K255" s="1"/>
  <c r="I256"/>
  <c r="K256" s="1"/>
  <c r="I257"/>
  <c r="K257" s="1"/>
  <c r="I261"/>
  <c r="K261" s="1"/>
  <c r="I262"/>
  <c r="K262" s="1"/>
  <c r="I263"/>
  <c r="K263" s="1"/>
  <c r="I264"/>
  <c r="K264" s="1"/>
  <c r="I269"/>
  <c r="K269" s="1"/>
  <c r="I274"/>
  <c r="K274" s="1"/>
  <c r="I275"/>
  <c r="K275" s="1"/>
  <c r="I276"/>
  <c r="K276" s="1"/>
  <c r="I277"/>
  <c r="K277" s="1"/>
  <c r="K9" l="1"/>
</calcChain>
</file>

<file path=xl/sharedStrings.xml><?xml version="1.0" encoding="utf-8"?>
<sst xmlns="http://schemas.openxmlformats.org/spreadsheetml/2006/main" count="8641" uniqueCount="4812">
  <si>
    <t>С днём рождения Подарок, Ассорти Метал</t>
  </si>
  <si>
    <t>Шары для моделирования / Entertainer balloons</t>
  </si>
  <si>
    <t>Шары упаковщики / Stuffing</t>
  </si>
  <si>
    <t>Адрес: 620062, г. Екатеринбург, ул. Первомайская, 77, подъезд № 6</t>
  </si>
  <si>
    <t>Сердца с рисунком</t>
  </si>
  <si>
    <t>Букет Я тебя люблю Голография / I love you bouquet</t>
  </si>
  <si>
    <t>Полоса любви Голография / I love you Сhecked Stripes</t>
  </si>
  <si>
    <t>Сегодня, завтра, навсегда Голография / Sparkly Today Tomorrow</t>
  </si>
  <si>
    <t>Блистательная Любовь Голография / Sparkling Love</t>
  </si>
  <si>
    <t>Улыбка / Smile Face</t>
  </si>
  <si>
    <t>Улыбки С днём рождения / Smiley Party</t>
  </si>
  <si>
    <t>Фигуры фольгированные</t>
  </si>
  <si>
    <t>Звено цепи Красный Голография / Chain of Hearts Red</t>
  </si>
  <si>
    <t>Звено цепи Красный / Chain of Hearts</t>
  </si>
  <si>
    <t>Солнце / Citrus Sun</t>
  </si>
  <si>
    <t>Мишки в машине / Bear Car</t>
  </si>
  <si>
    <t>Влюблённые медвежата / Love sweet Bears</t>
  </si>
  <si>
    <t>Я тебя люблю Сердечки и крестики / Love shine</t>
  </si>
  <si>
    <t>Губки / Lips</t>
  </si>
  <si>
    <t>Животные С днем рождения / Birthday Pets</t>
  </si>
  <si>
    <t>Котята С днем рождения / Birthday Party Cats</t>
  </si>
  <si>
    <t>Танцующий Бегемот С днем рождения / Birthday Hippo Dancing</t>
  </si>
  <si>
    <t xml:space="preserve">Царь зверей / King  </t>
  </si>
  <si>
    <t>Сумасшедший лев / Crazy lions</t>
  </si>
  <si>
    <t>Летающий единорог / Unicorn fly</t>
  </si>
  <si>
    <t>Хомячок / Hamster</t>
  </si>
  <si>
    <t>Панды / Pandas</t>
  </si>
  <si>
    <t>Счастливый лягушонок / Happy frog</t>
  </si>
  <si>
    <t>Мышонок летящий / Mighty fly</t>
  </si>
  <si>
    <t>Кошкин сюрприз / Cat</t>
  </si>
  <si>
    <t>Пастель / Pastel</t>
  </si>
  <si>
    <t>Тёмно Жёлтый / Goldenrod</t>
  </si>
  <si>
    <t>Светло Голубой / Blue</t>
  </si>
  <si>
    <t>Серый / Grey</t>
  </si>
  <si>
    <t>Кристал / Crystal</t>
  </si>
  <si>
    <t xml:space="preserve">Метал / Metal </t>
  </si>
  <si>
    <t>Шоколадный / Chocolate</t>
  </si>
  <si>
    <t>Перламутр / Pearl</t>
  </si>
  <si>
    <t>Белый (Жемчужный) / White</t>
  </si>
  <si>
    <t>Светло Жёлтый / Yellow</t>
  </si>
  <si>
    <t>Светло Зелёный / Green</t>
  </si>
  <si>
    <t>Сердца / Hearts</t>
  </si>
  <si>
    <t>Перламутр</t>
  </si>
  <si>
    <t>902661R</t>
  </si>
  <si>
    <t>902625D</t>
  </si>
  <si>
    <t>401500O</t>
  </si>
  <si>
    <t>401500R</t>
  </si>
  <si>
    <t>202500A</t>
  </si>
  <si>
    <t>206500A</t>
  </si>
  <si>
    <t>306500P</t>
  </si>
  <si>
    <t>306500L</t>
  </si>
  <si>
    <t>901555P</t>
  </si>
  <si>
    <t>901555O</t>
  </si>
  <si>
    <t>Упаковщик шаров / Air force 4 insider</t>
  </si>
  <si>
    <t>Подтяжки для ножниц / Clip on scissor keeper</t>
  </si>
  <si>
    <t>2,5 см * 3,5 см</t>
  </si>
  <si>
    <t>Клеевая петлица / Adhesive grip-tabs</t>
  </si>
  <si>
    <t>5 см * 4 см</t>
  </si>
  <si>
    <t>Клеевая петлица Супер / Adhesive grip-tabs Super</t>
  </si>
  <si>
    <t>301707-4</t>
  </si>
  <si>
    <t>Компрессор Twist N Flate для ШДМ</t>
  </si>
  <si>
    <t>ДОПОЛНИТЕЛЬНЫЕ МАТЕРИАЛЫ И ОБОРУДОВАНИЕ</t>
  </si>
  <si>
    <t>Леска (Россия)</t>
  </si>
  <si>
    <t>Фартук оформителя (пр-во Екатеринбург)</t>
  </si>
  <si>
    <t xml:space="preserve">Розовый / Pink  </t>
  </si>
  <si>
    <t xml:space="preserve">Светло-зеленый / Light Green  </t>
  </si>
  <si>
    <t xml:space="preserve">Зеленый / Dark Green  </t>
  </si>
  <si>
    <t>Пастель+Декоратор</t>
  </si>
  <si>
    <t>Пастель</t>
  </si>
  <si>
    <t>Металлик</t>
  </si>
  <si>
    <t>Декоратор</t>
  </si>
  <si>
    <t>Металлик и Перламутр</t>
  </si>
  <si>
    <t>Голубой / Sky Blue</t>
  </si>
  <si>
    <t>Темно-синий / Navy Blue</t>
  </si>
  <si>
    <t>Бургунди / Burgundy</t>
  </si>
  <si>
    <t>Черный / Black</t>
  </si>
  <si>
    <t>Пурпурный / Purple</t>
  </si>
  <si>
    <t>Ярко Красный / Brite Red</t>
  </si>
  <si>
    <t>Рубиновый / Ruby Red</t>
  </si>
  <si>
    <t>Желто-Розовый / Salmon Peach</t>
  </si>
  <si>
    <t>Нефритово-Зеленый / Jade Green</t>
  </si>
  <si>
    <t xml:space="preserve">Изумрудно-Зеленый / Emerald Green </t>
  </si>
  <si>
    <t>Сиреневый / Violet Lavender</t>
  </si>
  <si>
    <t>Прозрачный / Transparent</t>
  </si>
  <si>
    <t>Вишнево-Красный / Cherry Red</t>
  </si>
  <si>
    <t>Морская волна / Green Teal</t>
  </si>
  <si>
    <t>Темно-Розовый / Fucshia</t>
  </si>
  <si>
    <t>Фиолетовый / Dark Violet</t>
  </si>
  <si>
    <t>Мандариновый / Mandarina</t>
  </si>
  <si>
    <t>Коричневый / Brown</t>
  </si>
  <si>
    <t>Лайм / Lime Green</t>
  </si>
  <si>
    <t>МЕТАЛЛИК / METALLIC</t>
  </si>
  <si>
    <t>Аквамарин / Aquamarina</t>
  </si>
  <si>
    <t>Цены</t>
  </si>
  <si>
    <t>Все цены в прайс-листе понимаются как базовые, т. е. при условиях предоплаты, самовывоза и минимальной партии</t>
  </si>
  <si>
    <t>Все цены в прайс-листе указаны в рублях.</t>
  </si>
  <si>
    <t>Цены могут быть изменены без предварительного уведомления.</t>
  </si>
  <si>
    <t>Скидки</t>
  </si>
  <si>
    <t xml:space="preserve">Дополнительные услуги по отправке указываются отдельно и скидка на них не распространяется </t>
  </si>
  <si>
    <t>Реквизиты фирмы</t>
  </si>
  <si>
    <t>Сертификаты</t>
  </si>
  <si>
    <t>Вся продукция имеет сертификаты качества и гигиенические сертификаты.</t>
  </si>
  <si>
    <t>Режим работы офиса-склада</t>
  </si>
  <si>
    <t xml:space="preserve"> Коммерческие условия</t>
  </si>
  <si>
    <t>Сумма покупок</t>
  </si>
  <si>
    <t>Скидка</t>
  </si>
  <si>
    <t xml:space="preserve">Скидки постоянным клиентам пересматриваются ежеквартально.Скидка рассчитывается,  </t>
  </si>
  <si>
    <t>исходя из суммы оплаченных клиентом денежных средств.</t>
  </si>
  <si>
    <t>Доставка товара</t>
  </si>
  <si>
    <t>Минимальная партия на доставку – 1000 руб.</t>
  </si>
  <si>
    <t xml:space="preserve">Доставка товара по Екатеринбургу и до транспортной компании при покупке </t>
  </si>
  <si>
    <r>
      <t>Внимание!</t>
    </r>
    <r>
      <rPr>
        <sz val="9"/>
        <rFont val="Arial"/>
        <family val="2"/>
        <charset val="204"/>
      </rPr>
      <t xml:space="preserve"> Все дополнительные расходы по доставке товара  из Екатеринбурга (ж/д, авиа-тарифы и т.д.) оплачиваются отдельно.</t>
    </r>
  </si>
  <si>
    <t xml:space="preserve">ООО "Торговая Компания "КАРНАВАЛ" ИНН 6670185735 ОКПО: 83415997 </t>
  </si>
  <si>
    <t>Слоновая кость / Ivory</t>
  </si>
  <si>
    <t>Темно-Розовый / Pink</t>
  </si>
  <si>
    <t>Зеленый / Green</t>
  </si>
  <si>
    <t>Темно-Зеленый / Green Teal</t>
  </si>
  <si>
    <t>Cooper</t>
  </si>
  <si>
    <t>Светло-Зеленый / Green</t>
  </si>
  <si>
    <t>Сиреневый / Violet</t>
  </si>
  <si>
    <t>Круг Синий / Rnd Blue</t>
  </si>
  <si>
    <t>402500A</t>
  </si>
  <si>
    <t>401500A</t>
  </si>
  <si>
    <t>406500A</t>
  </si>
  <si>
    <t>Круг Зелёный / Rnd Green</t>
  </si>
  <si>
    <t>402500VE</t>
  </si>
  <si>
    <t>401500VE</t>
  </si>
  <si>
    <t>Круг Фиолетовый / Rnd Violet</t>
  </si>
  <si>
    <t>402500L</t>
  </si>
  <si>
    <t>401500L</t>
  </si>
  <si>
    <t>206500P</t>
  </si>
  <si>
    <t>201500R</t>
  </si>
  <si>
    <t>206500R</t>
  </si>
  <si>
    <t>Сердце Лиловый / Heart Purple</t>
  </si>
  <si>
    <t>206500PU</t>
  </si>
  <si>
    <t>Сердце Синий / Heart Blue</t>
  </si>
  <si>
    <t>201500A</t>
  </si>
  <si>
    <t>203500VE</t>
  </si>
  <si>
    <t>Сердце Зелёный / Heart Green</t>
  </si>
  <si>
    <t>202500VE</t>
  </si>
  <si>
    <t>201500VE</t>
  </si>
  <si>
    <t>206500VE</t>
  </si>
  <si>
    <t>Сердце Фиолетовый / Heart Violet</t>
  </si>
  <si>
    <t>202500L</t>
  </si>
  <si>
    <t>201500L</t>
  </si>
  <si>
    <t>206500L</t>
  </si>
  <si>
    <t>306500R</t>
  </si>
  <si>
    <t>303500PU</t>
  </si>
  <si>
    <t>Звезда Лиловый / Star Purple</t>
  </si>
  <si>
    <t>302500PU</t>
  </si>
  <si>
    <t>301500PU</t>
  </si>
  <si>
    <t>306500PU</t>
  </si>
  <si>
    <t>301500A</t>
  </si>
  <si>
    <t>306500A</t>
  </si>
  <si>
    <t>303500L</t>
  </si>
  <si>
    <t>Звезда Фиолетовый / Star Violet</t>
  </si>
  <si>
    <t>302500L</t>
  </si>
  <si>
    <t>301500L</t>
  </si>
  <si>
    <t>Z320</t>
  </si>
  <si>
    <t>Упаковщик вакуумный</t>
  </si>
  <si>
    <t>52380100B</t>
  </si>
  <si>
    <t>52380100G</t>
  </si>
  <si>
    <t>52380100Z</t>
  </si>
  <si>
    <t>52380100K</t>
  </si>
  <si>
    <t>52380100C</t>
  </si>
  <si>
    <t>5054100B</t>
  </si>
  <si>
    <t>5054100G</t>
  </si>
  <si>
    <t>5054100Z</t>
  </si>
  <si>
    <t>5054100K</t>
  </si>
  <si>
    <t>5054100C</t>
  </si>
  <si>
    <t>ГЕЛИЙ и ГО (Россия)</t>
  </si>
  <si>
    <t>ГО Насадка на баллон для подачи гелия в шарик (c прокладкой)</t>
  </si>
  <si>
    <t>ГО Измеритель давления в баллоне (с прокладкой)</t>
  </si>
  <si>
    <t>ГО Барашек для баллона (алюминиевый)</t>
  </si>
  <si>
    <t>ГО Прокладка для насадки на баллон и измеритель давления</t>
  </si>
  <si>
    <t>100 метров</t>
  </si>
  <si>
    <t>ЛЕНТА (Россия)</t>
  </si>
  <si>
    <t>0550</t>
  </si>
  <si>
    <t>0537</t>
  </si>
  <si>
    <t>0540</t>
  </si>
  <si>
    <t>0536</t>
  </si>
  <si>
    <t>0542</t>
  </si>
  <si>
    <t>0533</t>
  </si>
  <si>
    <t>Метал</t>
  </si>
  <si>
    <t>Золото</t>
  </si>
  <si>
    <t>Серебро</t>
  </si>
  <si>
    <t>100 см * 50 м.</t>
  </si>
  <si>
    <t>Красный</t>
  </si>
  <si>
    <t>Синий</t>
  </si>
  <si>
    <t>Зелёный</t>
  </si>
  <si>
    <t>Светло-зеленый</t>
  </si>
  <si>
    <t>Сиреневый</t>
  </si>
  <si>
    <t>Медный</t>
  </si>
  <si>
    <t>Оранжевый</t>
  </si>
  <si>
    <t>100 см * 20 м.</t>
  </si>
  <si>
    <t>Золотой / Красный</t>
  </si>
  <si>
    <t>412100A</t>
  </si>
  <si>
    <t>Голубой / Liht Blue</t>
  </si>
  <si>
    <t>Светло-зелёный / Lime green</t>
  </si>
  <si>
    <t>Сиреневый / Lavander</t>
  </si>
  <si>
    <t>Диплодок (синий) / Diplodocus</t>
  </si>
  <si>
    <t>Диплодок (фуксия) / Diplodocus</t>
  </si>
  <si>
    <t>Король лев / King lion</t>
  </si>
  <si>
    <t>Присцила / Priscilla</t>
  </si>
  <si>
    <t>Божья коровка / Ladi bug</t>
  </si>
  <si>
    <t>Лошадь (тёмно-коричневая) / Horse</t>
  </si>
  <si>
    <t>Зебра (синяя) / Zebra</t>
  </si>
  <si>
    <t>Зебра (чёрная) / Zebra</t>
  </si>
  <si>
    <t>Жираф (оранжевый) / Girafe</t>
  </si>
  <si>
    <t>Газель (коричневая) / Gazelle</t>
  </si>
  <si>
    <t>Рыбка-Клоун / Cloun-fish</t>
  </si>
  <si>
    <t>Рыбка-Клоун 2 / Cloun-fish 2</t>
  </si>
  <si>
    <t>Леопард (синий) / Leopard</t>
  </si>
  <si>
    <t>Тигр (синий) / Tiger</t>
  </si>
  <si>
    <t>Тигр (чёрный) / Tiger</t>
  </si>
  <si>
    <t>Единорог (синий) / Unicorn</t>
  </si>
  <si>
    <t>Пиратский корабль (синий) / Pirate Ship</t>
  </si>
  <si>
    <t>Пиратский корабль (чёрный) / Pirate Ship</t>
  </si>
  <si>
    <t>Большая панда / Big panda</t>
  </si>
  <si>
    <t>Сердце Золото / Heart Gold</t>
  </si>
  <si>
    <t>Сердце Серебро / Heart Silver</t>
  </si>
  <si>
    <t>Сердце Красный / Heart Red</t>
  </si>
  <si>
    <t>Звезда Золото / Star Gold</t>
  </si>
  <si>
    <t>Звезда Серебро / Star Silver</t>
  </si>
  <si>
    <t>Звезда Красный / Star Red</t>
  </si>
  <si>
    <t>Звезда Синий / Star Blue</t>
  </si>
  <si>
    <t>Ультра Хай-Флоат 2,84 литра / ULTRA HI-FLOAT 96 OZ</t>
  </si>
  <si>
    <t>Ультра Хай-Флоат 0,71 литра / ULTRA HI-FLOAT 24 OZ</t>
  </si>
  <si>
    <t>Ультра Хай-Флоат 0,473 литра, с дозатором / ULTRA HI-FLOAT PINT</t>
  </si>
  <si>
    <t>Дозатор-пульверизатор для Hi-Float / Pump Dispenser Kit</t>
  </si>
  <si>
    <t>406500O</t>
  </si>
  <si>
    <t>203500P</t>
  </si>
  <si>
    <t>202500P</t>
  </si>
  <si>
    <t>201500P</t>
  </si>
  <si>
    <t>303500A</t>
  </si>
  <si>
    <t>302500VE</t>
  </si>
  <si>
    <t>301500VE</t>
  </si>
  <si>
    <t>306500VE</t>
  </si>
  <si>
    <t>203500PU</t>
  </si>
  <si>
    <t>202500PU</t>
  </si>
  <si>
    <t>201500PU</t>
  </si>
  <si>
    <t>303500R</t>
  </si>
  <si>
    <t>302500R</t>
  </si>
  <si>
    <t>301500R</t>
  </si>
  <si>
    <t>Круги с рисунком</t>
  </si>
  <si>
    <t>Ассорти / Assorted</t>
  </si>
  <si>
    <t>Белый / White</t>
  </si>
  <si>
    <t>Красный / Red</t>
  </si>
  <si>
    <t>Розовый / Pink</t>
  </si>
  <si>
    <t>Зелёный / Green</t>
  </si>
  <si>
    <t>Жёлтый / Yellow</t>
  </si>
  <si>
    <t>Оранжевый / Orange</t>
  </si>
  <si>
    <t>Синий / Blue</t>
  </si>
  <si>
    <t>Золото / Gold</t>
  </si>
  <si>
    <t>Сиреневый / Lilac</t>
  </si>
  <si>
    <t>Фиолетовый / Violet</t>
  </si>
  <si>
    <t>Серебро / Silver</t>
  </si>
  <si>
    <t>Розовый / Bubble Gum Pink</t>
  </si>
  <si>
    <t>Тёмно Розовый / Fuchsia</t>
  </si>
  <si>
    <t>Светло-зелёный / Key Lime</t>
  </si>
  <si>
    <t>Тёмно зелёный / Forest Green</t>
  </si>
  <si>
    <t>Голубой / Blue</t>
  </si>
  <si>
    <t>Синий / Royal Blue</t>
  </si>
  <si>
    <t>Коричневый / Chocolate</t>
  </si>
  <si>
    <t>Чёрный / Black</t>
  </si>
  <si>
    <t>Айвори  / Ivory</t>
  </si>
  <si>
    <t>Бургундия / Burgundy</t>
  </si>
  <si>
    <t>Табачный</t>
  </si>
  <si>
    <t>Розовый</t>
  </si>
  <si>
    <t>Бургундия</t>
  </si>
  <si>
    <t>Синий / Голубой</t>
  </si>
  <si>
    <t>0103</t>
  </si>
  <si>
    <t>Свечи тортовые классические (Ассорти)</t>
  </si>
  <si>
    <t>0663</t>
  </si>
  <si>
    <t>Свечи тортово-коктейльные (Ассорти)</t>
  </si>
  <si>
    <t>0015</t>
  </si>
  <si>
    <t>Свеча в гильзе 12 гр. (100 шт. в уп.)</t>
  </si>
  <si>
    <t>1601</t>
  </si>
  <si>
    <t>Свеча-сердце С Днём рождения</t>
  </si>
  <si>
    <t>5623</t>
  </si>
  <si>
    <t>5005</t>
  </si>
  <si>
    <t>Торт С днём рождения мигающий</t>
  </si>
  <si>
    <t>3400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</si>
  <si>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</si>
  <si>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</si>
  <si>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</si>
  <si>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</si>
  <si>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</si>
  <si>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</si>
  <si>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</si>
  <si>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</si>
  <si>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</si>
  <si>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3060</t>
  </si>
  <si>
    <t>3062</t>
  </si>
  <si>
    <t>3063</t>
  </si>
  <si>
    <t>3064</t>
  </si>
  <si>
    <t>3065</t>
  </si>
  <si>
    <t>3066</t>
  </si>
  <si>
    <t>3067</t>
  </si>
  <si>
    <t>3068</t>
  </si>
  <si>
    <t>3069</t>
  </si>
  <si>
    <t>3070</t>
  </si>
  <si>
    <t>3094</t>
  </si>
  <si>
    <t>3095</t>
  </si>
  <si>
    <t>3096</t>
  </si>
  <si>
    <t>3097</t>
  </si>
  <si>
    <t>3098</t>
  </si>
  <si>
    <t>3099</t>
  </si>
  <si>
    <t>3052</t>
  </si>
  <si>
    <t>3053</t>
  </si>
  <si>
    <t>3056</t>
  </si>
  <si>
    <t>3057</t>
  </si>
  <si>
    <t>3041</t>
  </si>
  <si>
    <t>8896</t>
  </si>
  <si>
    <t>Свеча в керамическом подсвечнике "Ангел-Волшебная"</t>
  </si>
  <si>
    <t>1 литр</t>
  </si>
  <si>
    <t>СВАДЕБНЫЕ УКРАШЕНИЯ (Россия)</t>
  </si>
  <si>
    <t>KL42</t>
  </si>
  <si>
    <t>60 * 80 * 15</t>
  </si>
  <si>
    <t>Украшение на радиатор или капот с каллами атлас и лилия (60 см * 80 см * 15см)</t>
  </si>
  <si>
    <t>Прозрачный / Clear</t>
  </si>
  <si>
    <t>ПАСТЕЛЬ / PASTEL</t>
  </si>
  <si>
    <t>Золото / Gold R</t>
  </si>
  <si>
    <t>ПЕРЛАМУТР / PEARL</t>
  </si>
  <si>
    <t>Персик / Peach</t>
  </si>
  <si>
    <t>Айвори / Ivory</t>
  </si>
  <si>
    <t>Круг Золото / Rnd gold</t>
  </si>
  <si>
    <t>Книга "Цветы из воздушных шариков", учебное пособие по твистингу (33 бутона, 108 страниц)</t>
  </si>
  <si>
    <t>Бирюзовый / Turquoise Green</t>
  </si>
  <si>
    <t>Полумесяц Серебро / Crescent Moon</t>
  </si>
  <si>
    <t>Полумесяц Золото / Crescent Moon</t>
  </si>
  <si>
    <t>ЦИФРЫ фольгированные (золото)</t>
  </si>
  <si>
    <t>Цифра "0" / Zero</t>
  </si>
  <si>
    <t>Цифра "1" / One</t>
  </si>
  <si>
    <t>Цифра "2" / Two</t>
  </si>
  <si>
    <t>Цифра "3" / Three</t>
  </si>
  <si>
    <t>Цифра "4" / Four</t>
  </si>
  <si>
    <t>Цифра "5" / Five</t>
  </si>
  <si>
    <t>Цифра "6" / Six</t>
  </si>
  <si>
    <t>Цифра "7" / Seven</t>
  </si>
  <si>
    <t>Цифра "8" / Eight</t>
  </si>
  <si>
    <t>Цифра "9" / Nine</t>
  </si>
  <si>
    <t>Любовь (красное) / Love</t>
  </si>
  <si>
    <t>Влюблённый утёнок / Love duck</t>
  </si>
  <si>
    <t>Розы (фуксия) / Poses</t>
  </si>
  <si>
    <t>Мышонок любовь / Love migghty</t>
  </si>
  <si>
    <t>Я тебя люблю Роза / Lovу rose</t>
  </si>
  <si>
    <t>Влюблённый мишка-морячок / Love sailor bear</t>
  </si>
  <si>
    <t>Роза спасибо / Rose thanks</t>
  </si>
  <si>
    <t>Я тебя люблю сердца рядом с надписью / Love hearts</t>
  </si>
  <si>
    <t>Медвежата Люби меня / Love me</t>
  </si>
  <si>
    <t>Влюблённые медведи на подушке / Love bear pillow</t>
  </si>
  <si>
    <t>Влюблённые львы / Love lions</t>
  </si>
  <si>
    <t>Влюбленный счастливый Медвежонок / Love Happy Bear</t>
  </si>
  <si>
    <t>Кролик в шляпе Я тебя люблю / Rabbit</t>
  </si>
  <si>
    <t>Влюблённый мишка с цветами / Love bear</t>
  </si>
  <si>
    <t>Я тебя люблю (сердце на сердце) / I Love you</t>
  </si>
  <si>
    <t>Мишка с розами / Bear roses</t>
  </si>
  <si>
    <t>901625MD</t>
  </si>
  <si>
    <t>902546F</t>
  </si>
  <si>
    <t>902625MD</t>
  </si>
  <si>
    <t>902635A</t>
  </si>
  <si>
    <t>902648F</t>
  </si>
  <si>
    <t>902658A</t>
  </si>
  <si>
    <t>902659N</t>
  </si>
  <si>
    <t>902663NA</t>
  </si>
  <si>
    <t>902663A</t>
  </si>
  <si>
    <t>902667A</t>
  </si>
  <si>
    <t>902667R</t>
  </si>
  <si>
    <t>902669A</t>
  </si>
  <si>
    <t>202500R</t>
  </si>
  <si>
    <t>Каталог продукции Sempertex Колумбия</t>
  </si>
  <si>
    <t>40 литров</t>
  </si>
  <si>
    <t>10 литров</t>
  </si>
  <si>
    <t>901635N</t>
  </si>
  <si>
    <t>901659N</t>
  </si>
  <si>
    <t>901663A</t>
  </si>
  <si>
    <t>901663NA</t>
  </si>
  <si>
    <t>901663R</t>
  </si>
  <si>
    <t>902537A</t>
  </si>
  <si>
    <t>902537F</t>
  </si>
  <si>
    <t>902537VE</t>
  </si>
  <si>
    <t>902572A</t>
  </si>
  <si>
    <t>902572F</t>
  </si>
  <si>
    <t>902604A</t>
  </si>
  <si>
    <t>902625B</t>
  </si>
  <si>
    <t>902625M</t>
  </si>
  <si>
    <t>902626N</t>
  </si>
  <si>
    <t>902627NA</t>
  </si>
  <si>
    <t>902634N</t>
  </si>
  <si>
    <t>902635N</t>
  </si>
  <si>
    <t xml:space="preserve">Воскресенье   </t>
  </si>
  <si>
    <t>выходной</t>
  </si>
  <si>
    <t xml:space="preserve">Суббота   </t>
  </si>
  <si>
    <t>Спортивная Тачка, Ассорти Пастель</t>
  </si>
  <si>
    <t>Цветы, Ассорти Пастель</t>
  </si>
  <si>
    <t>Пираты, Пастель</t>
  </si>
  <si>
    <t>Триколор Россия, Пастель</t>
  </si>
  <si>
    <t>Школа, Ассорти Пастель</t>
  </si>
  <si>
    <t>Звёзды, Ассорти Металлик</t>
  </si>
  <si>
    <t>Осень, Ассорти Металлик</t>
  </si>
  <si>
    <t>Новорождённый, Ассорти Пастель</t>
  </si>
  <si>
    <t>Весёлые Клоуны, Ассорти Пастель</t>
  </si>
  <si>
    <t>Моя Принцесса, Ассорти Пастель</t>
  </si>
  <si>
    <t>Снежинки, Ассорти Перламутр</t>
  </si>
  <si>
    <t>Большая снежинка, Ассорти Металлик</t>
  </si>
  <si>
    <t>Я тебя люблю Голография / I Love you</t>
  </si>
  <si>
    <t>Улыбка С днём рождения Голография / Smiley Birthday</t>
  </si>
  <si>
    <t>Улыбка Голография / Smiley Face</t>
  </si>
  <si>
    <t>Машина С днём рождения Голография / Car</t>
  </si>
  <si>
    <t>Бабочки и цветок С днём рождения Голография / Butterfly</t>
  </si>
  <si>
    <t>Подсолнухи С днём рождения Голография / Sunflowers</t>
  </si>
  <si>
    <t>Подарки и шары С днём рождения Голография / Presents</t>
  </si>
  <si>
    <t>От всех нас С днём рождения / From All of Us</t>
  </si>
  <si>
    <t>Смайл Мальчик / Baby boy</t>
  </si>
  <si>
    <t>Смайл Девочка / Baby girl</t>
  </si>
  <si>
    <t>Цветок Жёлтый Голография / Flower</t>
  </si>
  <si>
    <t>ЦИФРЫ фольгированные (голография со звёздами)</t>
  </si>
  <si>
    <t>201520F</t>
  </si>
  <si>
    <t>901676V</t>
  </si>
  <si>
    <t>Котёнок (розовый с цветами) / A little Cat</t>
  </si>
  <si>
    <t>901678V</t>
  </si>
  <si>
    <t>Собачка Випо / Vipo</t>
  </si>
  <si>
    <t>Принцесса / Princess</t>
  </si>
  <si>
    <t>Девочка - бабочка / Lady Butterfly</t>
  </si>
  <si>
    <t>902006A</t>
  </si>
  <si>
    <t>902537L</t>
  </si>
  <si>
    <t>902540A</t>
  </si>
  <si>
    <t>902625N</t>
  </si>
  <si>
    <t>902630N</t>
  </si>
  <si>
    <t>902667VE</t>
  </si>
  <si>
    <t>902671B</t>
  </si>
  <si>
    <t>902671A</t>
  </si>
  <si>
    <t>902671F</t>
  </si>
  <si>
    <t>902675A</t>
  </si>
  <si>
    <t>902675VE</t>
  </si>
  <si>
    <t>902675R</t>
  </si>
  <si>
    <t>203500OV</t>
  </si>
  <si>
    <t>202500OV</t>
  </si>
  <si>
    <t>201500OV</t>
  </si>
  <si>
    <t>206500OV</t>
  </si>
  <si>
    <t>303500O</t>
  </si>
  <si>
    <t>302500O</t>
  </si>
  <si>
    <t>301500O</t>
  </si>
  <si>
    <t>306500O</t>
  </si>
  <si>
    <t>303500P</t>
  </si>
  <si>
    <t>302500P</t>
  </si>
  <si>
    <t>301500P</t>
  </si>
  <si>
    <t>36530C</t>
  </si>
  <si>
    <t>Компрессор Air Force (4 выхода, воздух, латекс)</t>
  </si>
  <si>
    <t>Компрессор Dual Split-Second Sizer (гелий, латекс, фольга)</t>
  </si>
  <si>
    <t>ПАЛКИ-СТУЧАЛКИ (Россия)</t>
  </si>
  <si>
    <t>60 см * 7 см</t>
  </si>
  <si>
    <t>Россия</t>
  </si>
  <si>
    <t>Доставка до транспортной компании</t>
  </si>
  <si>
    <t>Доставка по городу</t>
  </si>
  <si>
    <t>Доставка от 1 до 4 баллонов по г. Екатеринбург</t>
  </si>
  <si>
    <t>Доставка от 5 до 10 баллонов по г. Екатеринбург</t>
  </si>
  <si>
    <t>Подъем 1 баллона на этаж</t>
  </si>
  <si>
    <t>Переаттестация баллона</t>
  </si>
  <si>
    <t>Аренда баллона за 1 сутки</t>
  </si>
  <si>
    <t>Залоговая стоимость баллона 10 л.</t>
  </si>
  <si>
    <t>Залоговая стоимость баллона 40 л.</t>
  </si>
  <si>
    <t>902648A</t>
  </si>
  <si>
    <t>902658F</t>
  </si>
  <si>
    <t>902663R</t>
  </si>
  <si>
    <t>902664R</t>
  </si>
  <si>
    <t>Количество в упаковке</t>
  </si>
  <si>
    <t>901648A</t>
  </si>
  <si>
    <t>901664R</t>
  </si>
  <si>
    <t>902544F</t>
  </si>
  <si>
    <t>902585A</t>
  </si>
  <si>
    <t>902585F</t>
  </si>
  <si>
    <t>902585L</t>
  </si>
  <si>
    <t>902585R</t>
  </si>
  <si>
    <t>902604F</t>
  </si>
  <si>
    <t>902632F</t>
  </si>
  <si>
    <t>902634A</t>
  </si>
  <si>
    <t>Сумма заказа</t>
  </si>
  <si>
    <t>302500A</t>
  </si>
  <si>
    <t>Чехол синий для баллона 40 литров (пр-во Екатеринбург)</t>
  </si>
  <si>
    <t>Новинки</t>
  </si>
  <si>
    <t>5,4*380 (мм)</t>
  </si>
  <si>
    <t>5,0-5,4</t>
  </si>
  <si>
    <t>2,84 л.</t>
  </si>
  <si>
    <t>0,71 л.</t>
  </si>
  <si>
    <t>0,473 л.</t>
  </si>
  <si>
    <t xml:space="preserve">Наименование </t>
  </si>
  <si>
    <t xml:space="preserve">Размер </t>
  </si>
  <si>
    <t>Артикул</t>
  </si>
  <si>
    <t>Печать</t>
  </si>
  <si>
    <t>1 ст.</t>
  </si>
  <si>
    <t>5 ст.</t>
  </si>
  <si>
    <t>2 ст.</t>
  </si>
  <si>
    <t>4 ст.</t>
  </si>
  <si>
    <t>2 ст., 2 цв.</t>
  </si>
  <si>
    <t>Упаковка</t>
  </si>
  <si>
    <t>индив. уп.</t>
  </si>
  <si>
    <t>без уп.</t>
  </si>
  <si>
    <t>Раскладка по ассортименту и оттенкам шаров Sempertex</t>
  </si>
  <si>
    <t>Пастель:</t>
  </si>
  <si>
    <r>
      <t xml:space="preserve">№ </t>
    </r>
    <r>
      <rPr>
        <sz val="9"/>
        <rFont val="Arial Cyr"/>
        <charset val="204"/>
      </rPr>
      <t>стр. в Каталоге</t>
    </r>
  </si>
  <si>
    <t>203500R</t>
  </si>
  <si>
    <t>Колпачок С днём рождения / Birthday heart</t>
  </si>
  <si>
    <t>Медвежата на лошади С днём рождения / Little Bears</t>
  </si>
  <si>
    <t>Весёлый клоун / Clown</t>
  </si>
  <si>
    <t>Насадка для баллона Precision Plus оснащенная клапаном с наклонной ручкой / Precision Plus with Tilt Valve</t>
  </si>
  <si>
    <t>Насадка для баллона Precision Plus оснащенная нажимным клапаном / Precision Plus with Push Valve</t>
  </si>
  <si>
    <t xml:space="preserve">Насадка для баллона с 3-х метровым гибким удлинителем / 10' Ext. Hose inflator </t>
  </si>
  <si>
    <t>Наклонный наконечник для насадки с 3-х метровым гибким удлинителем / Flex-Tilt Valve Outlet</t>
  </si>
  <si>
    <t>Наконечник для надувания фольгированных шаров для насадки с 3-х метровым гибким удлинителем / Auto Foil Outlet</t>
  </si>
  <si>
    <t>Звезда Синий / Star  Blue</t>
  </si>
  <si>
    <t>Звезда Зелёный / Star Green</t>
  </si>
  <si>
    <r>
      <t>ЗАКАЗ</t>
    </r>
    <r>
      <rPr>
        <sz val="8"/>
        <rFont val="Arial Cyr"/>
        <charset val="204"/>
      </rPr>
      <t xml:space="preserve"> </t>
    </r>
    <r>
      <rPr>
        <sz val="7"/>
        <rFont val="Arial Cyr"/>
        <charset val="204"/>
      </rPr>
      <t>Количество упаковок/шт.</t>
    </r>
  </si>
  <si>
    <r>
      <t>ЦЕНА КЛИЕНТА</t>
    </r>
    <r>
      <rPr>
        <sz val="7"/>
        <rFont val="Arial Cyr"/>
        <charset val="204"/>
      </rPr>
      <t xml:space="preserve"> со скидкой</t>
    </r>
  </si>
  <si>
    <t>Укажите вашу скидку</t>
  </si>
  <si>
    <t xml:space="preserve">Дельфинчик (фуксия) / Dolfhin </t>
  </si>
  <si>
    <t xml:space="preserve">Дельфинчик (синий) / Dolfhin </t>
  </si>
  <si>
    <t>402500O</t>
  </si>
  <si>
    <r>
      <t xml:space="preserve">ФОРМАТ ЗАКАЗА </t>
    </r>
    <r>
      <rPr>
        <b/>
        <sz val="12"/>
        <rFont val="Arial Cyr"/>
        <charset val="204"/>
      </rPr>
      <t>на продукцию</t>
    </r>
  </si>
  <si>
    <t>Футбольный мяч / Soccer Ball</t>
  </si>
  <si>
    <t>ЖУРНАЛЫ, ОБУЧАЩИЕ МАТЕРИАЛЫ, КАТАЛОГИ на продукцию</t>
  </si>
  <si>
    <t>Король лев / Lion king</t>
  </si>
  <si>
    <t>Девушка в фигурном цветке / Flower</t>
  </si>
  <si>
    <t>Цветочек (солнечная улыбка) фуксия / Flower</t>
  </si>
  <si>
    <t>Патрик / Patrick</t>
  </si>
  <si>
    <t>Дельфин / Delfy</t>
  </si>
  <si>
    <t>Зебра (синий) / Zebra</t>
  </si>
  <si>
    <t>Зебра (фуксия) / Zebra</t>
  </si>
  <si>
    <t>Бабочка Декор / Butterfly</t>
  </si>
  <si>
    <t>901647A</t>
  </si>
  <si>
    <t>Клоун / Clown</t>
  </si>
  <si>
    <t>Медвежонок девочка (фуксия) / Bear boy</t>
  </si>
  <si>
    <t>Супер Лолли Маус (синий) / Lolly Mouse Super</t>
  </si>
  <si>
    <t>ЛАТЕКСНЫЕ ШАРЫ ДЛЯ МОДЕЛИРОВАНИЯ</t>
  </si>
  <si>
    <t>Энциклопедия оформителя Том 1 (изд. г. Казань)</t>
  </si>
  <si>
    <t xml:space="preserve">Интернет: www.karnavaltk.ru,  E-mail: info@karnavaltk.ru; </t>
  </si>
  <si>
    <t>Весёлые рыбки, Ассорти Пастель</t>
  </si>
  <si>
    <t>С днём рождения Цветок, Ассорти Пастель</t>
  </si>
  <si>
    <t>С днём рождения Торт и шары, Ассорти Металлик</t>
  </si>
  <si>
    <t>БОЛЬШИЕ ШАРЫ / GIANT</t>
  </si>
  <si>
    <r>
      <t xml:space="preserve">ПРОДУКЦИЯ </t>
    </r>
    <r>
      <rPr>
        <b/>
        <sz val="10"/>
        <color indexed="12"/>
        <rFont val="Times New Roman"/>
        <family val="1"/>
        <charset val="204"/>
      </rPr>
      <t>"LATEX OCCIDENTAL"</t>
    </r>
    <r>
      <rPr>
        <b/>
        <sz val="10"/>
        <rFont val="Times New Roman"/>
        <family val="1"/>
        <charset val="204"/>
      </rPr>
      <t xml:space="preserve"> (Мексика) </t>
    </r>
  </si>
  <si>
    <t>АССОРТИ / ASSORTED</t>
  </si>
  <si>
    <t>Желтый / Yellow</t>
  </si>
  <si>
    <t>Декоратор:</t>
  </si>
  <si>
    <t>Раскладка по ассортименту и оттенкам шаров Latex Occidental</t>
  </si>
  <si>
    <t xml:space="preserve">Наконечник 60/40 (гелий/воздух) для насадки с 3-х метровым гибким удлинителем / 60/40 Helium/Air </t>
  </si>
  <si>
    <t xml:space="preserve">Наконечник для надувания шара в шаре для насадки с 3-х метровым гибким удлинителем / Trigger valve </t>
  </si>
  <si>
    <t xml:space="preserve">Насадка для баллона для надувания 60/40 (гелий/воздух) / 60/40 Helium/Air Outlet </t>
  </si>
  <si>
    <t xml:space="preserve">Экономичная насадка для баллона / Original Economy Balloon inflator </t>
  </si>
  <si>
    <t>Классическая насадка для баллона с измерителем давления, оснащена клапаном с плавным нажатием (идеален для латексных шаров) / Classic Inflator with Gauge, Soft Touch Push Valve</t>
  </si>
  <si>
    <t>Классическая насадка для баллона с измерителем давления, оснащена клапаном с наклонной ручкой (идеален для фольгированных шаров) / Classic inflator with Gauge, Tilt Valve</t>
  </si>
  <si>
    <t>День рождения Щенки с подарком / Birthday dogs</t>
  </si>
  <si>
    <t>Животные в машине С днём рождения / Friends</t>
  </si>
  <si>
    <t>День рождения щенка / Birthday party dog</t>
  </si>
  <si>
    <t>Единорог C днём рождения / Unicorn</t>
  </si>
  <si>
    <t>С днём рождения котёнок, звёздочки / Cat stars</t>
  </si>
  <si>
    <t>День рождения рыбки- клоуна / Clown fish Birthday</t>
  </si>
  <si>
    <t>День рождения Принцессы / Princes's Birthday</t>
  </si>
  <si>
    <t>Мышонок Алфа / Mighty alpha</t>
  </si>
  <si>
    <t>Синди / Sindy</t>
  </si>
  <si>
    <t>Киты / Whales</t>
  </si>
  <si>
    <t>Танцующая девушка / Baby dance</t>
  </si>
  <si>
    <t>С днем рождения Слоник в цирке / Elephant circus</t>
  </si>
  <si>
    <t>Коты с цветами / Cats flowears</t>
  </si>
  <si>
    <t>Весёлые слонята / Funny Elephant</t>
  </si>
  <si>
    <t>Счастливые котята / Happy cats</t>
  </si>
  <si>
    <t>Русалка / Mermaid</t>
  </si>
  <si>
    <t>Лошади / Horses</t>
  </si>
  <si>
    <t>Вертолёт / Helicopter</t>
  </si>
  <si>
    <t>Газели в траве / Gazelles</t>
  </si>
  <si>
    <t>Счастливый дельфин / Happy Dolphin</t>
  </si>
  <si>
    <t>Дельфинья семья / Family Dolphin</t>
  </si>
  <si>
    <t>Забавные маленькие котята / Funny little cats</t>
  </si>
  <si>
    <t>Рыбки-клоуны / Clown fish</t>
  </si>
  <si>
    <t>Губка Боб / Sponge Bob</t>
  </si>
  <si>
    <t>Синди фантазия / Sindy</t>
  </si>
  <si>
    <t>Моя маленькая лошадка / My little pony</t>
  </si>
  <si>
    <t>Дора / Dora</t>
  </si>
  <si>
    <t>Моя маленькая лошадка Замок / My little pony</t>
  </si>
  <si>
    <t>Подводный мир / Sea world</t>
  </si>
  <si>
    <t>Супер Попугай / Supper Parrot</t>
  </si>
  <si>
    <t>Лолли-маус (синий) / Mouse</t>
  </si>
  <si>
    <t>Лолли-маус (фуксия) / Mouse</t>
  </si>
  <si>
    <t>Лолли-маус (чёрный) / Mouse</t>
  </si>
  <si>
    <t>Бабси-маус (синий) / Mouse</t>
  </si>
  <si>
    <t>Бабси-маус (фуксия) / Mouse</t>
  </si>
  <si>
    <t>Бабси-маус (красный) / Mouse</t>
  </si>
  <si>
    <t>Бабси-маус (фиолетовый) / Mouse</t>
  </si>
  <si>
    <t>Заяц (синий) / Rabbit</t>
  </si>
  <si>
    <t>Заяц (фуксия) / Rabbit</t>
  </si>
  <si>
    <t>Заяц (фиолетовый) / Rabbit</t>
  </si>
  <si>
    <t>Заяц (серый) / Rabbit</t>
  </si>
  <si>
    <t>Заяц (зелёный) / Rabbit</t>
  </si>
  <si>
    <t>Кот с мышонком (синий) / Cat</t>
  </si>
  <si>
    <t>Кот с мышонком (фуксия) / Cat</t>
  </si>
  <si>
    <t>Петушок / Cock</t>
  </si>
  <si>
    <t>Божья коровка / Lady Bug</t>
  </si>
  <si>
    <t>Медвежонок в шарфике / Scarf Bear</t>
  </si>
  <si>
    <t>Пчела / Bee</t>
  </si>
  <si>
    <t>Далматинец стоящий - профиль / Real Dalmatian</t>
  </si>
  <si>
    <t>Бабочка (синяя) / Butterfly</t>
  </si>
  <si>
    <t>Бабочка (фуксия) / Butterfly</t>
  </si>
  <si>
    <t>Бабочка (золото) / Butterfly</t>
  </si>
  <si>
    <t>Бабочка (зелёная) / Butterfly</t>
  </si>
  <si>
    <t>Лошадь (белая) / Horse</t>
  </si>
  <si>
    <t>Лошадь (коричневая) / Horse</t>
  </si>
  <si>
    <t>Лошадь (чёрная) / Horse</t>
  </si>
  <si>
    <t>Тигр (чёрный) / Tiger black</t>
  </si>
  <si>
    <t>Тигр (синий) / Tiger black</t>
  </si>
  <si>
    <t>Леопард (чёрный) / Leopard</t>
  </si>
  <si>
    <t>Лев / Lion</t>
  </si>
  <si>
    <t>Медвежонок мальчик (синий) / Bear boy</t>
  </si>
  <si>
    <t>Медвежонок девочка (фуксия) / Bear girl</t>
  </si>
  <si>
    <t>Пингвин (чёрный) / Penguin</t>
  </si>
  <si>
    <t>Пингвин (синий) / Penguin</t>
  </si>
  <si>
    <t>Единорог (фуксия) / Unicorn</t>
  </si>
  <si>
    <t>Весёлый гонщик / Racing</t>
  </si>
  <si>
    <t>Мотоцикл (синий) / Motor bike</t>
  </si>
  <si>
    <t>Мотоцикл (оранжевый) / Motor bike</t>
  </si>
  <si>
    <t>Мотоцикл (красный) / Motor bike</t>
  </si>
  <si>
    <t>Формула 1 (красный) / Formula 1</t>
  </si>
  <si>
    <t>Вертолёт (синий) / Helicopter</t>
  </si>
  <si>
    <t>Вертолёт (зелёный) / Helicopter</t>
  </si>
  <si>
    <t>Вертолёт (красный) / Helicopter</t>
  </si>
  <si>
    <t>Самолёт объёмный (3D) / Plane</t>
  </si>
  <si>
    <t>Заяц (серебро) / Rabbit</t>
  </si>
  <si>
    <t>Попугай / Parrot</t>
  </si>
  <si>
    <t>Русалочка / Mermaid</t>
  </si>
  <si>
    <t>Большие метровые шары / Giant</t>
  </si>
  <si>
    <t>Фуксия / Fuchsia</t>
  </si>
  <si>
    <t>Светло Зелёный / Key Lime</t>
  </si>
  <si>
    <t>Цветок Солнечная улыбка / Flower</t>
  </si>
  <si>
    <t>Фея в цветах / Fairy Blue</t>
  </si>
  <si>
    <t>Друзья в Джунглях (Мадагаскар) / Friends in Jungle</t>
  </si>
  <si>
    <t xml:space="preserve">Девочка-клубничка с покупками / Strawberry </t>
  </si>
  <si>
    <t xml:space="preserve">Девочка-клубничка в саду / Strawberry </t>
  </si>
  <si>
    <t>401506A</t>
  </si>
  <si>
    <t>Футбольный мяч (синий) / Soccer Ball</t>
  </si>
  <si>
    <t>401506R</t>
  </si>
  <si>
    <t>Футбольный мяч (фуксия) / Soccer Ball</t>
  </si>
  <si>
    <t>Фея на розовом / Fairy Pink</t>
  </si>
  <si>
    <t>Тачки / Hot Cars</t>
  </si>
  <si>
    <t>Пираты С днём рождения / Birthday Pirates</t>
  </si>
  <si>
    <t>Губка Боб и друзья / Sponge Bob</t>
  </si>
  <si>
    <t xml:space="preserve">Девочка-клубничка улыбка / Strawberry </t>
  </si>
  <si>
    <t xml:space="preserve">Девочка-клубничка ягодки / Strawberry </t>
  </si>
  <si>
    <t>Звёзды с рисунком</t>
  </si>
  <si>
    <t>Феи (фуксия) / Wings</t>
  </si>
  <si>
    <t>Панда с медом / Panda</t>
  </si>
  <si>
    <t>901006A</t>
  </si>
  <si>
    <t>Медвежонок с мёдом (синий) / Bear</t>
  </si>
  <si>
    <t>901006F</t>
  </si>
  <si>
    <t>Медвежонок с мёдом (фуксия) / Bear</t>
  </si>
  <si>
    <t>Далматинец сидячий в профиль / Perro Dalmata</t>
  </si>
  <si>
    <t>Русалочка Лорена / Mermaid</t>
  </si>
  <si>
    <t>901540A</t>
  </si>
  <si>
    <t>Клоун Голова А / Clown head A</t>
  </si>
  <si>
    <t>901540B</t>
  </si>
  <si>
    <t>Клоун Голова B / Clown head B</t>
  </si>
  <si>
    <t>Далматинец с медалью / Super Dalmatian</t>
  </si>
  <si>
    <t>901572A</t>
  </si>
  <si>
    <t>901572F</t>
  </si>
  <si>
    <t>901585A</t>
  </si>
  <si>
    <t>901585F</t>
  </si>
  <si>
    <t>901585R</t>
  </si>
  <si>
    <t>901585L</t>
  </si>
  <si>
    <t>Мощный мышонок / Mouse (чёрный)</t>
  </si>
  <si>
    <t>901515F</t>
  </si>
  <si>
    <t>Мощный мышонок / Mouse (фуксия)</t>
  </si>
  <si>
    <t>Уточка / Duck</t>
  </si>
  <si>
    <t>901589A</t>
  </si>
  <si>
    <t>901589F</t>
  </si>
  <si>
    <t>901589L</t>
  </si>
  <si>
    <t>901589VE</t>
  </si>
  <si>
    <t>901601A</t>
  </si>
  <si>
    <t>901601F</t>
  </si>
  <si>
    <t>Тропическая рыбка / Tropical Fish</t>
  </si>
  <si>
    <t>Голова слона / Elephant head</t>
  </si>
  <si>
    <t>Нодди / Noddy</t>
  </si>
  <si>
    <t>901648F</t>
  </si>
  <si>
    <t>901659A</t>
  </si>
  <si>
    <t>901658F</t>
  </si>
  <si>
    <t>901658A</t>
  </si>
  <si>
    <t>901604A</t>
  </si>
  <si>
    <t>901604F</t>
  </si>
  <si>
    <t>901604O</t>
  </si>
  <si>
    <t>901625N</t>
  </si>
  <si>
    <t>901625M</t>
  </si>
  <si>
    <t>901625B</t>
  </si>
  <si>
    <t>901626N</t>
  </si>
  <si>
    <t>901626A</t>
  </si>
  <si>
    <t>901626F</t>
  </si>
  <si>
    <t>901635A</t>
  </si>
  <si>
    <t>Пантера / Panther</t>
  </si>
  <si>
    <t>901634N</t>
  </si>
  <si>
    <t>901634A</t>
  </si>
  <si>
    <t>901624A</t>
  </si>
  <si>
    <t>Сова (синяя) / Owl</t>
  </si>
  <si>
    <t>901544F</t>
  </si>
  <si>
    <t>Дельфинчик (синий) / Delfy</t>
  </si>
  <si>
    <t>901546F</t>
  </si>
  <si>
    <t>Дельфинчик (фуксия) / Delfy</t>
  </si>
  <si>
    <t>901643A</t>
  </si>
  <si>
    <t>Акула (синий) / Shark</t>
  </si>
  <si>
    <t>901643F</t>
  </si>
  <si>
    <t>Акула (фуксия) / Shark</t>
  </si>
  <si>
    <t>901632F</t>
  </si>
  <si>
    <t>Пятнистая рыбка / Spotfish</t>
  </si>
  <si>
    <t>901630N</t>
  </si>
  <si>
    <t>Дружелюбный кит (чёрный) / Friendly Whale</t>
  </si>
  <si>
    <t>901630L</t>
  </si>
  <si>
    <t>Дружелюбный кит (фиолетовый) / Friendly Whale</t>
  </si>
  <si>
    <t>901630F</t>
  </si>
  <si>
    <t>Дружелюбный кит (фуксия) / Friendly Whale</t>
  </si>
  <si>
    <t>901630A</t>
  </si>
  <si>
    <t>Дружелюбный кит (синий) / Friendly Whale</t>
  </si>
  <si>
    <t>901647F</t>
  </si>
  <si>
    <t>901667A</t>
  </si>
  <si>
    <t>901667VE</t>
  </si>
  <si>
    <t>901667R</t>
  </si>
  <si>
    <t>901548A</t>
  </si>
  <si>
    <t>Цветочек (солнечная улыбка) синий / Flower</t>
  </si>
  <si>
    <t>901548R</t>
  </si>
  <si>
    <t>Цветочек (солнечная улыбка) красный / Flower</t>
  </si>
  <si>
    <t>901548L</t>
  </si>
  <si>
    <t>Цветочек (солнечная улыбка) фиолетовый / Flower</t>
  </si>
  <si>
    <t>901548VE</t>
  </si>
  <si>
    <t>Цветочек (солнечная улыбка) зелёный / Flower</t>
  </si>
  <si>
    <t>901669A</t>
  </si>
  <si>
    <t>901673A</t>
  </si>
  <si>
    <t>Внедорожник (синий) / Crosser</t>
  </si>
  <si>
    <t>901673R</t>
  </si>
  <si>
    <t>Внедорожник (красный) / Crosser</t>
  </si>
  <si>
    <t>901673M</t>
  </si>
  <si>
    <t>Внедорожник (военный) / Crosser</t>
  </si>
  <si>
    <t>901671B</t>
  </si>
  <si>
    <t>Котёнок (белый) / A little Cat</t>
  </si>
  <si>
    <t>901671A</t>
  </si>
  <si>
    <t>Котёнок (синий) / A little Cat</t>
  </si>
  <si>
    <t>901671F</t>
  </si>
  <si>
    <t>Котёнок (фуксия) / A little Cat</t>
  </si>
  <si>
    <t>901672VE</t>
  </si>
  <si>
    <t xml:space="preserve">Танк (зелёный) / Tank </t>
  </si>
  <si>
    <t>901672M</t>
  </si>
  <si>
    <t xml:space="preserve">Танк (коричневый) / Tank </t>
  </si>
  <si>
    <t>901661A</t>
  </si>
  <si>
    <t>Самолёт (синий) / Plane</t>
  </si>
  <si>
    <t>901661R</t>
  </si>
  <si>
    <t>Самолёт (красный) / Plane</t>
  </si>
  <si>
    <t>901675A</t>
  </si>
  <si>
    <t>Большой внедорожник (синий) / Big wheel</t>
  </si>
  <si>
    <t>901675VE</t>
  </si>
  <si>
    <t>Большой внедорожник (зелёный) / Big wheel</t>
  </si>
  <si>
    <t>901675R</t>
  </si>
  <si>
    <t>Большой внедорожник (красный) / Big wheel</t>
  </si>
  <si>
    <t xml:space="preserve">Девочка-клубничка / Strawberry </t>
  </si>
  <si>
    <t>901681R</t>
  </si>
  <si>
    <t>Трактор (красный) / Tractor</t>
  </si>
  <si>
    <t>Трактор (оранжевый) / Tractor</t>
  </si>
  <si>
    <t>Фламинго / Flamingo</t>
  </si>
  <si>
    <t>Мини фигуры фольгированные</t>
  </si>
  <si>
    <t>Медвежонок с мёдом (синий)</t>
  </si>
  <si>
    <t>902006F</t>
  </si>
  <si>
    <t>Медвежонок с мёдом (фуксия)</t>
  </si>
  <si>
    <t>902540B</t>
  </si>
  <si>
    <t>902515F</t>
  </si>
  <si>
    <t>902628F</t>
  </si>
  <si>
    <t>Рыба-меч (фуксия) / Swordfish</t>
  </si>
  <si>
    <t>902643A</t>
  </si>
  <si>
    <t>902643F</t>
  </si>
  <si>
    <t>902630L</t>
  </si>
  <si>
    <t>902548A</t>
  </si>
  <si>
    <t>902548L</t>
  </si>
  <si>
    <t>902548VE</t>
  </si>
  <si>
    <t>902548R</t>
  </si>
  <si>
    <t>Фольгированные оформительские шары</t>
  </si>
  <si>
    <t>Круг Серебро / Rnd Silver</t>
  </si>
  <si>
    <t>402500P</t>
  </si>
  <si>
    <t>401500P</t>
  </si>
  <si>
    <t>406500P</t>
  </si>
  <si>
    <t>Круг Красный / Rnd Red</t>
  </si>
  <si>
    <t>402500R</t>
  </si>
  <si>
    <t>406500R</t>
  </si>
  <si>
    <t>Круг Лиловый / Rnd Purple</t>
  </si>
  <si>
    <t>402500PU</t>
  </si>
  <si>
    <t>401500PU</t>
  </si>
  <si>
    <t>406500PU</t>
  </si>
  <si>
    <t>403500A</t>
  </si>
  <si>
    <t>Смайл Happy Birthday, Ассорти Пастель-Кристал</t>
  </si>
  <si>
    <t>Смайл с поцелуями, Пастель Жёлтый</t>
  </si>
  <si>
    <t>Божья коровка и цветы, Ассорти Кристал</t>
  </si>
  <si>
    <r>
      <t xml:space="preserve">Большие кружки </t>
    </r>
    <r>
      <rPr>
        <b/>
        <sz val="8"/>
        <rFont val="Arial"/>
        <family val="2"/>
        <charset val="204"/>
      </rPr>
      <t>Линколун</t>
    </r>
    <r>
      <rPr>
        <sz val="8"/>
        <rFont val="Arial"/>
        <family val="2"/>
        <charset val="204"/>
      </rPr>
      <t>, Ассорти</t>
    </r>
  </si>
  <si>
    <t>Глаз 01, Пастель Белый</t>
  </si>
  <si>
    <t>top</t>
  </si>
  <si>
    <t>Мужское Лицо, одна сторона, Пастель Телесный</t>
  </si>
  <si>
    <t>Женское Лицо, одна сторона, Пастель Телесный</t>
  </si>
  <si>
    <t>Ленты и звёзды, Ассорти Кристал</t>
  </si>
  <si>
    <t>Подарки, Ассорти Пастель</t>
  </si>
  <si>
    <t>Сезонные</t>
  </si>
  <si>
    <t>Шляпы на тыкве, Пастель 2 цвета</t>
  </si>
  <si>
    <t>Любовь Кованый Голография / Love Damask</t>
  </si>
  <si>
    <t>Алмазный Я тебя люблю / Jeweled I Love You</t>
  </si>
  <si>
    <t>Улыбка с поцелуями / Smile Kiss</t>
  </si>
  <si>
    <t>Улыбающиеся шары  С днем рождения / Happy Balloons-Birthday</t>
  </si>
  <si>
    <t>Фея-Принцесса С днем рождения / Fairy Princess Birthday</t>
  </si>
  <si>
    <t>Ходячие фигуры, Ободки</t>
  </si>
  <si>
    <t>60" / 1,5м</t>
  </si>
  <si>
    <t>Цветочек / Fresh Picks™ Daizy</t>
  </si>
  <si>
    <t>Нарцисс / Fresh Picks™ Daffodi</t>
  </si>
  <si>
    <t>Тюльпан / Fresh Picks™ Tulip</t>
  </si>
  <si>
    <t>Красная Роза / Fresh Picks™ Single Red Rose</t>
  </si>
  <si>
    <t>Аист Спецдоставка Мальчик / Special Delivery Stork Boy</t>
  </si>
  <si>
    <t>Аист Спецдоставка Девочка / Special Delivery Stork Girl</t>
  </si>
  <si>
    <t>ЦИФРЫ фольгированные в упаковках</t>
  </si>
  <si>
    <t>15847P</t>
  </si>
  <si>
    <t>15849P</t>
  </si>
  <si>
    <t>15846SP</t>
  </si>
  <si>
    <t>15847SP</t>
  </si>
  <si>
    <t>15848SP</t>
  </si>
  <si>
    <t>15849SP</t>
  </si>
  <si>
    <t>Голография со звёздами</t>
  </si>
  <si>
    <t>85840P</t>
  </si>
  <si>
    <t>85841P</t>
  </si>
  <si>
    <t>85842P</t>
  </si>
  <si>
    <t>85843P</t>
  </si>
  <si>
    <t>85844P</t>
  </si>
  <si>
    <t>85845P</t>
  </si>
  <si>
    <t>85846P</t>
  </si>
  <si>
    <t>85847P</t>
  </si>
  <si>
    <t>85848P</t>
  </si>
  <si>
    <t>85849P</t>
  </si>
  <si>
    <t>Пони / Pony</t>
  </si>
  <si>
    <t>Далматинцы (красный) С Днем Рождения / HB Dalmatian</t>
  </si>
  <si>
    <t>201686B</t>
  </si>
  <si>
    <t>Далматинцы (белый) С Днем Рождения / HB Dalmatian</t>
  </si>
  <si>
    <t>Звёзды С днём рождения / Stars</t>
  </si>
  <si>
    <t>Гусеничка / Worm</t>
  </si>
  <si>
    <t>Мышонок на красном / Mighty red</t>
  </si>
  <si>
    <t>Ленты и звёзды / Birthday party</t>
  </si>
  <si>
    <t>901589RS</t>
  </si>
  <si>
    <t>Заяц (розовый) / Rabbit</t>
  </si>
  <si>
    <t>Бутылочка Девочки / Bottle Girl</t>
  </si>
  <si>
    <t>Бутылочка Мальчика / Bottle Boy</t>
  </si>
  <si>
    <t>901697R</t>
  </si>
  <si>
    <t>Гитара (красный) / Guitar</t>
  </si>
  <si>
    <t>901697F</t>
  </si>
  <si>
    <t>Гитара (фуксия) / Guitar</t>
  </si>
  <si>
    <t>901666A</t>
  </si>
  <si>
    <t>Мотогонщик (синий) / Motorbike</t>
  </si>
  <si>
    <t>901666R</t>
  </si>
  <si>
    <t>Мотогонщик (красный) / Motorbike</t>
  </si>
  <si>
    <t>901666NA</t>
  </si>
  <si>
    <t>Мотогонщик (оранжевый) / Motorbike</t>
  </si>
  <si>
    <t>Нодди с  мячом / Noddy</t>
  </si>
  <si>
    <t>901689V</t>
  </si>
  <si>
    <t>Поезд Зелёный</t>
  </si>
  <si>
    <t>901689AV</t>
  </si>
  <si>
    <t>Поезд Синий</t>
  </si>
  <si>
    <t>Пожарная машина / Fire Truck</t>
  </si>
  <si>
    <t>Сердечко Обними меня / Love &amp; Hug</t>
  </si>
  <si>
    <t>901692MV</t>
  </si>
  <si>
    <t>Супер истребитель Военный / Superfighter military</t>
  </si>
  <si>
    <t>901692RV</t>
  </si>
  <si>
    <t>Супер истребитель Красный / Superfighter Red</t>
  </si>
  <si>
    <t>901688FV</t>
  </si>
  <si>
    <t>Улитка Фуксия / Snail Fuchsia</t>
  </si>
  <si>
    <t>901693VE</t>
  </si>
  <si>
    <t>Цирковая лошадь (зелёная) / Horse Circuc</t>
  </si>
  <si>
    <t>Цирковая лошадь (синяя) / Horse Circuc</t>
  </si>
  <si>
    <t>Цирковая лошадь (фуксия) / Horse Circuc</t>
  </si>
  <si>
    <t>902537RS</t>
  </si>
  <si>
    <t>902689A</t>
  </si>
  <si>
    <t>902692M</t>
  </si>
  <si>
    <t>902692R</t>
  </si>
  <si>
    <t>902681VE</t>
  </si>
  <si>
    <t>Трактор (зелёный) / Tractor</t>
  </si>
  <si>
    <t>902681R</t>
  </si>
  <si>
    <t>902693VE</t>
  </si>
  <si>
    <t>902693A</t>
  </si>
  <si>
    <t>902693F</t>
  </si>
  <si>
    <t>Запасные части</t>
  </si>
  <si>
    <t>00005</t>
  </si>
  <si>
    <t>Манометр / Pressure Gauge</t>
  </si>
  <si>
    <t>00002</t>
  </si>
  <si>
    <t>Наклонный клапан / Tilt Valve</t>
  </si>
  <si>
    <t>Зажимная гайка для 3-х метрового гибкого шланга / FTG: OT 5/16 x 1/4 MPT</t>
  </si>
  <si>
    <t>Прокладка оригинальная / O-RING</t>
  </si>
  <si>
    <t>ZSA</t>
  </si>
  <si>
    <t>Упаковщик цветов в шары</t>
  </si>
  <si>
    <t xml:space="preserve">Насосы </t>
  </si>
  <si>
    <t>Насос ручной (Китай) / Hand Air Inflator</t>
  </si>
  <si>
    <t>Держатель MagMover™ Одиночный / Single MagMover™</t>
  </si>
  <si>
    <t>Держатель MagMover™ Двойной / Dual MagMover™</t>
  </si>
  <si>
    <t>Сетки для шаров (Китай)</t>
  </si>
  <si>
    <t>Сетка для сброса / запуска 100 шаров / Release &amp; Drop net</t>
  </si>
  <si>
    <t>Сетка для сброса / запуска 200 шаров / Release &amp; Drop net</t>
  </si>
  <si>
    <t>Сетка для сброса / запуска 500 шаров / Release &amp; Drop net</t>
  </si>
  <si>
    <t>Сетка для сброса / запуска 1000 шаров / Release &amp; Drop net</t>
  </si>
  <si>
    <t>Сетка на шар 36" Белая / Raffia balloon net</t>
  </si>
  <si>
    <t>Светодиоды (Китай)</t>
  </si>
  <si>
    <t>Клеевой низкотемпературный пистолет</t>
  </si>
  <si>
    <t>Патроны для клеевого пистолета</t>
  </si>
  <si>
    <t>Патроны для клеевого пистолета LT110</t>
  </si>
  <si>
    <t>100см/165см</t>
  </si>
  <si>
    <t>Пакеты для транспортировки шаров обработанных с Hi-Float</t>
  </si>
  <si>
    <t>ГО Перекачка гелия с 40 л. баллона на 10 л. баллон</t>
  </si>
  <si>
    <t>3 см * 50 м</t>
  </si>
  <si>
    <t>8 см * 50 м</t>
  </si>
  <si>
    <t>0446</t>
  </si>
  <si>
    <t>Свеча сердечко ароматизированное</t>
  </si>
  <si>
    <t>Свеча мигающая Хамелеон Сердце С днём рождения</t>
  </si>
  <si>
    <t>75 мм</t>
  </si>
  <si>
    <t>4375</t>
  </si>
  <si>
    <t>90 мм</t>
  </si>
  <si>
    <t>Свеча мигающая Хамелеон Сердце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</si>
  <si>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</si>
  <si>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</si>
  <si>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</si>
  <si>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</si>
  <si>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</si>
  <si>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</si>
  <si>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</si>
  <si>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</si>
  <si>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</si>
  <si>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</si>
  <si>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079634</t>
  </si>
  <si>
    <t>Свеча пенёк "Золотая"</t>
  </si>
  <si>
    <t>1-2912-15</t>
  </si>
  <si>
    <t>Золотая краска 15 гр.</t>
  </si>
  <si>
    <t>2630-51</t>
  </si>
  <si>
    <t>Набор косметических кисточек (3 штуки)</t>
  </si>
  <si>
    <t>2630-44</t>
  </si>
  <si>
    <t>Косметическая кисточка (узкая)</t>
  </si>
  <si>
    <t>Супер Лолли Маус (фуксия) / Lolly Mouse Super</t>
  </si>
  <si>
    <t>ДЕКОРАТОР / DECORATOR</t>
  </si>
  <si>
    <t xml:space="preserve">Желтый / Yellow  </t>
  </si>
  <si>
    <t xml:space="preserve">Голубой / Light Blue  </t>
  </si>
  <si>
    <t xml:space="preserve">Синий / Dark Blue  </t>
  </si>
  <si>
    <t xml:space="preserve">Белый / White  </t>
  </si>
  <si>
    <t xml:space="preserve">Оранжевый / Orange  </t>
  </si>
  <si>
    <t xml:space="preserve">Красный / Red  </t>
  </si>
  <si>
    <t>3 ст.</t>
  </si>
  <si>
    <t>6 ст.</t>
  </si>
  <si>
    <t>ЛАТЕКСНЫЕ КРУГЛЫЕ С РИСУНКОМ</t>
  </si>
  <si>
    <t>Упаковщик Прозрачный</t>
  </si>
  <si>
    <t>Упаковщик Цветы</t>
  </si>
  <si>
    <t>Упаковщик Звёзды</t>
  </si>
  <si>
    <t>Упаковщик Ассорти</t>
  </si>
  <si>
    <t>День рождения</t>
  </si>
  <si>
    <t>612003M</t>
  </si>
  <si>
    <t>612004M</t>
  </si>
  <si>
    <t>612008M</t>
  </si>
  <si>
    <t>С днём рождения Торты вокруг, Ассорти Пастель</t>
  </si>
  <si>
    <t>612035M</t>
  </si>
  <si>
    <t>С днём рождения Мишка, Ассорти Пастель</t>
  </si>
  <si>
    <t>612036M</t>
  </si>
  <si>
    <t>Любовь и Свадьба</t>
  </si>
  <si>
    <t>Розы 2 (Красный, Прозрачный), Ассорти Кристал</t>
  </si>
  <si>
    <t>Элегантная роза (Прозрачный), Кристал</t>
  </si>
  <si>
    <t>Бабочки 2 (Прозрачный), Кристал</t>
  </si>
  <si>
    <t xml:space="preserve">Детские  </t>
  </si>
  <si>
    <t>Джип, Ассорти Пастель</t>
  </si>
  <si>
    <t>Разное</t>
  </si>
  <si>
    <t>Смайл, Жёлтый Пастель</t>
  </si>
  <si>
    <t>Звёзды 2, Ассорти Кристал</t>
  </si>
  <si>
    <t>Салюты, Ассорти Пастель</t>
  </si>
  <si>
    <t>Гавайская вечеринка, Ассорти Пастель</t>
  </si>
  <si>
    <t>Большие кружки, Ассорти</t>
  </si>
  <si>
    <t>612051M</t>
  </si>
  <si>
    <t>c понедельника по пятницу - с 9.15 до 19.00</t>
  </si>
  <si>
    <t>с  10.00 до 14.00</t>
  </si>
  <si>
    <t>Отправка товара почтой России 300 руб.</t>
  </si>
  <si>
    <t>Принцесса С днём рождения Голография / Princess</t>
  </si>
  <si>
    <t>Схожу с ума по тебе (бегающие глаза) Щенок / Dog</t>
  </si>
  <si>
    <t>10109A</t>
  </si>
  <si>
    <t>Мистер счастливое лицо / Mr Happy Face</t>
  </si>
  <si>
    <t>Футбол С днём рождения / Soccer ball Birthday</t>
  </si>
  <si>
    <t>Это мальчик следы Голография / Boy</t>
  </si>
  <si>
    <t>Это девочка следы Голография / Girl</t>
  </si>
  <si>
    <t>Маленький щенок Мальчик / Boy</t>
  </si>
  <si>
    <t>Маленький щенок Девочка / Girl</t>
  </si>
  <si>
    <t>ЦИФРЫ фольгированные (серебро)</t>
  </si>
  <si>
    <t>15843S</t>
  </si>
  <si>
    <t>15844S</t>
  </si>
  <si>
    <t>15847S</t>
  </si>
  <si>
    <t>15848S</t>
  </si>
  <si>
    <t>15849S</t>
  </si>
  <si>
    <t>Это мальчик / Boy</t>
  </si>
  <si>
    <t>Это девочка / Girl</t>
  </si>
  <si>
    <t>Аист / Stork</t>
  </si>
  <si>
    <t>Весёлые белки / Happy Squirrell</t>
  </si>
  <si>
    <t>С днём Рождения Котята / BD Cats</t>
  </si>
  <si>
    <t>Мальчик / Boy</t>
  </si>
  <si>
    <t>Девочка / Girl</t>
  </si>
  <si>
    <t>Счастливых праздников / Happy</t>
  </si>
  <si>
    <t>Дед мороз на лыжах / Skate Santa</t>
  </si>
  <si>
    <t>Снеговик / Snowman</t>
  </si>
  <si>
    <t>901684V</t>
  </si>
  <si>
    <t>Весёлый клоун шапка / Clown</t>
  </si>
  <si>
    <t>901627NA</t>
  </si>
  <si>
    <t>901625D</t>
  </si>
  <si>
    <t>Лошадь кружева / Horse deco</t>
  </si>
  <si>
    <t>Леди бантик / Snow lady</t>
  </si>
  <si>
    <t>Клари / Klari</t>
  </si>
  <si>
    <t>Дед мороз / Santa</t>
  </si>
  <si>
    <t>902626A</t>
  </si>
  <si>
    <t>902626F</t>
  </si>
  <si>
    <t>902661A</t>
  </si>
  <si>
    <r>
      <t xml:space="preserve">ПРОДУКЦИЯ </t>
    </r>
    <r>
      <rPr>
        <b/>
        <sz val="8"/>
        <color indexed="12"/>
        <rFont val="Arial"/>
        <family val="2"/>
        <charset val="204"/>
      </rPr>
      <t xml:space="preserve">"ВЕСЕЛУХА" </t>
    </r>
    <r>
      <rPr>
        <b/>
        <sz val="8"/>
        <rFont val="Arial"/>
        <family val="2"/>
        <charset val="204"/>
      </rPr>
      <t xml:space="preserve">(Турция) </t>
    </r>
  </si>
  <si>
    <t>29,7*21 см</t>
  </si>
  <si>
    <t>Палитра шаров "ВЕСЕЛУХА"</t>
  </si>
  <si>
    <t>Упак. в коробке</t>
  </si>
  <si>
    <t>Светло-голубой / Blue</t>
  </si>
  <si>
    <t>Синий / Dark Blue</t>
  </si>
  <si>
    <t>Лайм / Lime</t>
  </si>
  <si>
    <t>Светло-розовый / Pink</t>
  </si>
  <si>
    <t xml:space="preserve">Шары с рисунком </t>
  </si>
  <si>
    <t>Именины (3 дизайна), Ассорти Пастель</t>
  </si>
  <si>
    <t xml:space="preserve"> 2 ст. </t>
  </si>
  <si>
    <t xml:space="preserve">Поздравления (4 дизайна), Ассорти Пастель </t>
  </si>
  <si>
    <t xml:space="preserve">Сердце Я тебя люблю Красное Пастель </t>
  </si>
  <si>
    <t xml:space="preserve">Зверюшки (5 дизайнов), Ассорти Пастель </t>
  </si>
  <si>
    <t xml:space="preserve">Игрушки (5 дизайнов), Ассорти Пастель </t>
  </si>
  <si>
    <t xml:space="preserve">Куклы (5 дизайнов), Ассорти Пастель </t>
  </si>
  <si>
    <t xml:space="preserve">Забавные мордашки (4 дизайна), Ассорти Пастель </t>
  </si>
  <si>
    <t xml:space="preserve">Цветущий сад (4 дизайна), Ассорти Пастель </t>
  </si>
  <si>
    <t xml:space="preserve">Смайл, Желтый Пастель </t>
  </si>
  <si>
    <t xml:space="preserve">Смайл, Ассорти Пастель </t>
  </si>
  <si>
    <t>Наша школа (3 дизайна), Ассорти Пастель</t>
  </si>
  <si>
    <r>
      <t xml:space="preserve">ПРОДУКЦИЯ </t>
    </r>
    <r>
      <rPr>
        <b/>
        <sz val="8"/>
        <color indexed="12"/>
        <rFont val="Arial"/>
        <family val="2"/>
        <charset val="204"/>
      </rPr>
      <t>" FLEXO UNIVERSAL "</t>
    </r>
    <r>
      <rPr>
        <b/>
        <sz val="8"/>
        <rFont val="Arial"/>
        <family val="2"/>
        <charset val="204"/>
      </rPr>
      <t xml:space="preserve"> (Мексика) </t>
    </r>
  </si>
  <si>
    <t>Бирюзовый / Turquoise</t>
  </si>
  <si>
    <t>Мандарин / Tangerine</t>
  </si>
  <si>
    <r>
      <t xml:space="preserve">ПРОДУКЦИЯ </t>
    </r>
    <r>
      <rPr>
        <b/>
        <sz val="8"/>
        <color indexed="12"/>
        <rFont val="Arial"/>
        <family val="2"/>
        <charset val="204"/>
      </rPr>
      <t xml:space="preserve">" SEMPERTEX " </t>
    </r>
    <r>
      <rPr>
        <b/>
        <sz val="8"/>
        <rFont val="Arial"/>
        <family val="2"/>
        <charset val="204"/>
      </rPr>
      <t xml:space="preserve">(Колумбия) </t>
    </r>
  </si>
  <si>
    <t>Карибы / Carribbean Blue</t>
  </si>
  <si>
    <t>Корал / Coral</t>
  </si>
  <si>
    <t>Кофе / Coffee</t>
  </si>
  <si>
    <t>Розовый / Bubble Gum pink</t>
  </si>
  <si>
    <t>309406P</t>
  </si>
  <si>
    <t>312405W</t>
  </si>
  <si>
    <t>312406P</t>
  </si>
  <si>
    <t>Золото (яркое) / Gold Y</t>
  </si>
  <si>
    <t>260406P</t>
  </si>
  <si>
    <t>260405W</t>
  </si>
  <si>
    <t>Линколуны (круглые с хвостиком) / Link-o-Loon</t>
  </si>
  <si>
    <t xml:space="preserve"> Прозрачный / Clear </t>
  </si>
  <si>
    <t xml:space="preserve"> Красный / Red </t>
  </si>
  <si>
    <t xml:space="preserve"> Желтый / Yellow </t>
  </si>
  <si>
    <t xml:space="preserve"> Зеленый / Green </t>
  </si>
  <si>
    <t xml:space="preserve"> Фиолетовый / Violet </t>
  </si>
  <si>
    <t xml:space="preserve"> Оранжевый / Orange </t>
  </si>
  <si>
    <t>506405W</t>
  </si>
  <si>
    <t>Линколуны (660 с хвостиком) / Link-o-Loon</t>
  </si>
  <si>
    <t>1 метр</t>
  </si>
  <si>
    <t>Кристал</t>
  </si>
  <si>
    <t>Упаковщик Сердечки</t>
  </si>
  <si>
    <t>Упаковщик Это Девочка</t>
  </si>
  <si>
    <t>Упаковщик Это Мальчик</t>
  </si>
  <si>
    <t>Упаковщик Это Новорожденный</t>
  </si>
  <si>
    <t>С днём рождения Ассорти (5 дизайнов), Ассорти Пастель</t>
  </si>
  <si>
    <t>С днём рождения 3 торта (3 дизайна), Ассорти Кристал</t>
  </si>
  <si>
    <t>1 ст., полноцвет.</t>
  </si>
  <si>
    <t>C Юбилеем, Ассорти Металлик  и Перламутр</t>
  </si>
  <si>
    <t>С Юбилеем 2 (Красный, Золото) Метал</t>
  </si>
  <si>
    <t>Поздравляем, Ассорти Пастель</t>
  </si>
  <si>
    <t>С днем свадьбы Ассорти (3 дизайна),  Ассорти Метал и Перламутр</t>
  </si>
  <si>
    <t>Маргаритки, Ассорти Кристал</t>
  </si>
  <si>
    <t>Ромашки, Ассорти Металлик и Перламутр</t>
  </si>
  <si>
    <t>Люблю (2 дизайна), Красный Пастель</t>
  </si>
  <si>
    <t xml:space="preserve">5 ст.     </t>
  </si>
  <si>
    <t>Любовь Пушистики (3 дизайна), Ассорти Пастель</t>
  </si>
  <si>
    <t xml:space="preserve">5 ст.      </t>
  </si>
  <si>
    <t>Розы, Ассорти Металлик и Перламутр</t>
  </si>
  <si>
    <t>Ангел, Ассорти Пастель</t>
  </si>
  <si>
    <t>Цветы и бабочки, Ассорти Кристал</t>
  </si>
  <si>
    <t>Цветы и бабочки (Прозрачный), Кристал</t>
  </si>
  <si>
    <t>I Love You, Пастель Красный</t>
  </si>
  <si>
    <t>Кокетливые сердечки (Белый, Красный) Пастель</t>
  </si>
  <si>
    <t>416315C</t>
  </si>
  <si>
    <t>Сердце с надписью Я тебя люблю / Hearts (Красный, Кристал)</t>
  </si>
  <si>
    <t>Мультяшные машинки (5 дизайнов), Ассорти Пастель</t>
  </si>
  <si>
    <t xml:space="preserve">5 ст.  </t>
  </si>
  <si>
    <t>Солнечное настроение (3 дизайна), Ассорти Пастель</t>
  </si>
  <si>
    <t>Принцессы (4 дизайна), Ассорти Пастель</t>
  </si>
  <si>
    <t>Танк, Самолёт, Вертолёт (3 дизайна), Ассорти Пастель</t>
  </si>
  <si>
    <t xml:space="preserve">5 ст.       </t>
  </si>
  <si>
    <t>Детки (3 дизайна), Ассорти Пастель</t>
  </si>
  <si>
    <t>Животные (4 дизайна), Ассорти Пастель</t>
  </si>
  <si>
    <t>Спасибо за сына (3 дизайна), Ассорти Пастель</t>
  </si>
  <si>
    <t>Спасибо за дочку (3 дизайна), Ассорти Пастель</t>
  </si>
  <si>
    <t>С рождением малыша (3 дизайна), Ассорти Пастель</t>
  </si>
  <si>
    <t>С рождением малышки (3 дизайна), Ассорти Пастель</t>
  </si>
  <si>
    <t>Ассорти смайлов (5 дизайнов), Желтый Пастель</t>
  </si>
  <si>
    <t xml:space="preserve">1 ст., 2 цв.   </t>
  </si>
  <si>
    <t>Большие кружки Цветные, Ассотри Пастель</t>
  </si>
  <si>
    <t>Кубки,  Ассорти Металл и перламутр</t>
  </si>
  <si>
    <t>Ленты и звёзды, Ассорти Пастель</t>
  </si>
  <si>
    <t>С днем города, Ассорти Пастель</t>
  </si>
  <si>
    <t>Солнечный день, Ассорти Пастель</t>
  </si>
  <si>
    <t>Спортивное ассорти (5 дизайнов), Ассорти Пастель</t>
  </si>
  <si>
    <t>Смайл Выпускник, Ассорти Пастель-Кристал</t>
  </si>
  <si>
    <t>Дамаск (Белый, Черный) Пастель / Damask</t>
  </si>
  <si>
    <t>Счастья, радости, удачи, Ассорти Пастель</t>
  </si>
  <si>
    <t>Новый год Ассорти (снеговик, снежинка, куранты, елка), Ассорти Пастель</t>
  </si>
  <si>
    <t>С Новым Годом!, Ассорти Метал</t>
  </si>
  <si>
    <t>Шары с цифрами</t>
  </si>
  <si>
    <t xml:space="preserve">Ассорти цифр, Ассорти Пастель </t>
  </si>
  <si>
    <t>Цифра "0", Ассорти Пастель</t>
  </si>
  <si>
    <t>Цифра "1", Ассорти Пастель</t>
  </si>
  <si>
    <t>Цифра "2", Ассорти Пастель</t>
  </si>
  <si>
    <t>Цифра "3", Ассорти Пастель</t>
  </si>
  <si>
    <t>Цифра "4", Ассорти Пастель</t>
  </si>
  <si>
    <t>Цифра "5", Ассорти Пастель</t>
  </si>
  <si>
    <t>Цифра "6", Ассорти Пастель</t>
  </si>
  <si>
    <t>Цифра "7", Ассорти Пастель</t>
  </si>
  <si>
    <t>Цифра "8", Ассорти Пастель</t>
  </si>
  <si>
    <t>Цифра "9", Ассорти Пастель</t>
  </si>
  <si>
    <t>ШДМ с рисунком</t>
  </si>
  <si>
    <t>Звезды, Ассорти Пастель</t>
  </si>
  <si>
    <t>Большие кружки , Ассотри Пастель</t>
  </si>
  <si>
    <t>Полоски, Ассорти Пастель</t>
  </si>
  <si>
    <r>
      <t xml:space="preserve">С днём рождения Подарок </t>
    </r>
    <r>
      <rPr>
        <b/>
        <sz val="8"/>
        <rFont val="Arial"/>
        <family val="2"/>
        <charset val="204"/>
      </rPr>
      <t>Линколун</t>
    </r>
    <r>
      <rPr>
        <sz val="8"/>
        <rFont val="Arial"/>
        <family val="2"/>
        <charset val="204"/>
      </rPr>
      <t>, Ассорти Пастель</t>
    </r>
  </si>
  <si>
    <r>
      <t xml:space="preserve">С днём рождения Мишка </t>
    </r>
    <r>
      <rPr>
        <b/>
        <sz val="8"/>
        <rFont val="Arial"/>
        <family val="2"/>
        <charset val="204"/>
      </rPr>
      <t>Линколун</t>
    </r>
    <r>
      <rPr>
        <sz val="8"/>
        <rFont val="Arial"/>
        <family val="2"/>
        <charset val="204"/>
      </rPr>
      <t>, Ассорти Пастель</t>
    </r>
  </si>
  <si>
    <r>
      <t xml:space="preserve">ФОЛЬГИРОВАННЫЕ ШАРЫ </t>
    </r>
    <r>
      <rPr>
        <b/>
        <sz val="8"/>
        <color indexed="12"/>
        <rFont val="Arial"/>
        <family val="2"/>
        <charset val="204"/>
      </rPr>
      <t xml:space="preserve">" FLEX METAL " </t>
    </r>
    <r>
      <rPr>
        <b/>
        <sz val="8"/>
        <rFont val="Arial"/>
        <family val="2"/>
        <charset val="204"/>
      </rPr>
      <t>(Испания)</t>
    </r>
  </si>
  <si>
    <t>Штук в пакете</t>
  </si>
  <si>
    <t>Влюбленный котенок / Loving cat</t>
  </si>
  <si>
    <t>Влюблённый медвежонок / Love bear</t>
  </si>
  <si>
    <t>Птички Я тебя люблю Сердце</t>
  </si>
  <si>
    <t>Целую и обнимаю Сезам / HB Hugs &amp; kisses</t>
  </si>
  <si>
    <t>Вишенка C днем рождения / Sweet Cherry</t>
  </si>
  <si>
    <t>Алексия / Alexia</t>
  </si>
  <si>
    <t>Снежная королева / Winter Princess</t>
  </si>
  <si>
    <t>Джули/Julie</t>
  </si>
  <si>
    <t>Джули на лошади /Julie Horse</t>
  </si>
  <si>
    <t>Замок принцессы / Princess Castle</t>
  </si>
  <si>
    <t>Коровы C днем рождения / Birthday Cows</t>
  </si>
  <si>
    <t>Пираты Поздравляю / Congrats Pirates</t>
  </si>
  <si>
    <t>Прыгающий щенок / Jumpkibg Dog</t>
  </si>
  <si>
    <t>Пони Радуга / Pony</t>
  </si>
  <si>
    <t>Принцесса сердце / Princess</t>
  </si>
  <si>
    <t>Милые котята / Sweet cats</t>
  </si>
  <si>
    <t>Миньоны / Minions</t>
  </si>
  <si>
    <t>Хелло Китти на велосипеде / Hello Kitty</t>
  </si>
  <si>
    <t>Хелло Китти с зонтиком / Hello Kitty</t>
  </si>
  <si>
    <t>Сияющий Я тебя люблю Сердце</t>
  </si>
  <si>
    <t>Хелло Китти с мишками  / Hello Kitty</t>
  </si>
  <si>
    <t>Хелло Китти в саду  / Hello Kitty</t>
  </si>
  <si>
    <t>Хелло Китти на белом  / Hello Kitty</t>
  </si>
  <si>
    <t>Это мальчик Утенок Сердце</t>
  </si>
  <si>
    <t>Это девочка Утенок Сердце</t>
  </si>
  <si>
    <t>Мини Сердца, Круги с рисунком</t>
  </si>
  <si>
    <t>Девочка-клубничка ягодки/Strawberry Shortcake</t>
  </si>
  <si>
    <t>402506R</t>
  </si>
  <si>
    <t>Футбольный мяч (Красный)/Footbal Red</t>
  </si>
  <si>
    <t xml:space="preserve">Футбольный мяч (Черный)/Footbal Black </t>
  </si>
  <si>
    <t>402506A</t>
  </si>
  <si>
    <t>Футбольный мяч (Синий)/Footbal Blue</t>
  </si>
  <si>
    <t>Клоун с бабочкой / Clown</t>
  </si>
  <si>
    <t>401575/0</t>
  </si>
  <si>
    <t>Цифра "0" СДР / RD № 0</t>
  </si>
  <si>
    <t>401575/1</t>
  </si>
  <si>
    <t>Цифра "1" СДР / RD № 1</t>
  </si>
  <si>
    <t>401575/2</t>
  </si>
  <si>
    <t>Цифра "2" СДР / RD № 2</t>
  </si>
  <si>
    <t>401575/3</t>
  </si>
  <si>
    <t>Цифра "3" СДР / RD № 3</t>
  </si>
  <si>
    <t>401575/4</t>
  </si>
  <si>
    <t>Цифра "4" СДР / RD № 4</t>
  </si>
  <si>
    <t>401575/5</t>
  </si>
  <si>
    <t>Цифра "5" СДР / RD № 5</t>
  </si>
  <si>
    <t>401575/6</t>
  </si>
  <si>
    <t>Цифра "6" СДР / RD № 6</t>
  </si>
  <si>
    <t>401575/7</t>
  </si>
  <si>
    <t>Цифра "7" СДР / RD № 7</t>
  </si>
  <si>
    <t>401575/8</t>
  </si>
  <si>
    <t>Цифра "8" СДР / RD № 8</t>
  </si>
  <si>
    <t>401575/9</t>
  </si>
  <si>
    <t>Цифра "9" СДР / RD № 9</t>
  </si>
  <si>
    <t>Барашек / Timmy Time</t>
  </si>
  <si>
    <t>Зебры / Zou</t>
  </si>
  <si>
    <t>Вечеринка Миньоны / Minions Party</t>
  </si>
  <si>
    <t>Тигренок / Tiger cups</t>
  </si>
  <si>
    <t>Маленький викинг / Vicky</t>
  </si>
  <si>
    <t>Море и серфинг Сезам / Sea &amp; Surf</t>
  </si>
  <si>
    <t>Пчёлка Майя и друзья</t>
  </si>
  <si>
    <t>Пчёлка Майя</t>
  </si>
  <si>
    <t>Трансформеры</t>
  </si>
  <si>
    <t>Хелло Китти Божья коровка / Hello Kitty</t>
  </si>
  <si>
    <t>Хелло Китти с цветами / Hello Kitty</t>
  </si>
  <si>
    <t>Цветочки С Днем рождения/Birthday Flowers</t>
  </si>
  <si>
    <t>Сердце в сердце Вырубка / Groovy Love</t>
  </si>
  <si>
    <t>Голова/ Egg</t>
  </si>
  <si>
    <t>901572R</t>
  </si>
  <si>
    <t xml:space="preserve">Лолли-маус (красный)/Lolly Mouse </t>
  </si>
  <si>
    <t>901515A</t>
  </si>
  <si>
    <t xml:space="preserve">Мощный мышонок (синий) /Mouse </t>
  </si>
  <si>
    <t>901737A</t>
  </si>
  <si>
    <t>Слоненок (голубой) / Baby elephant blue</t>
  </si>
  <si>
    <t>901737RS</t>
  </si>
  <si>
    <t>Слоненок (розовый) / Baby elephant pink</t>
  </si>
  <si>
    <t>Пони Розовая / MLP Pinkie Pie</t>
  </si>
  <si>
    <t>Пони Радуга / MLP Rainbow Dash</t>
  </si>
  <si>
    <t>901731N</t>
  </si>
  <si>
    <t>Байк (черный) /CUSTOM MOTO</t>
  </si>
  <si>
    <t>901731A</t>
  </si>
  <si>
    <t>901731NA</t>
  </si>
  <si>
    <t>Байк (оранжевый) /CUSTOM MOTO</t>
  </si>
  <si>
    <t>901731F</t>
  </si>
  <si>
    <t>Байк (фуксия) /CUSTOM MOTO</t>
  </si>
  <si>
    <t>Балерина / Ballerina</t>
  </si>
  <si>
    <t>Большая птичка Сезам / Big Bird</t>
  </si>
  <si>
    <t>Малыш / Baby Blue</t>
  </si>
  <si>
    <t>Малышка / Baby Pink</t>
  </si>
  <si>
    <t>901667M</t>
  </si>
  <si>
    <t>Вертолет (военный) /Helicopter (military)</t>
  </si>
  <si>
    <t>Вертолет полицейский / Police Helicopter</t>
  </si>
  <si>
    <t>Вертолет спасательный / Rescue Helicopter</t>
  </si>
  <si>
    <t>Гонщик синий/ Racing blue</t>
  </si>
  <si>
    <t>901748R</t>
  </si>
  <si>
    <t>Гонка (красная) / Hot Car red</t>
  </si>
  <si>
    <t>901748N</t>
  </si>
  <si>
    <t>Гонка (черная) / Hot Car black</t>
  </si>
  <si>
    <t>Девочка-клубничка с котенком / Love Strawberry</t>
  </si>
  <si>
    <t>Замок принцессы /Princess Castle</t>
  </si>
  <si>
    <t>Кайлу / Caillou</t>
  </si>
  <si>
    <t>Коржик Сезам / Cookie Monster</t>
  </si>
  <si>
    <t>901695F</t>
  </si>
  <si>
    <t>Котёнок с друзьями (фуксия) / A little Cat</t>
  </si>
  <si>
    <t>901695B</t>
  </si>
  <si>
    <t>Котёнок с друзьями (белый) / A little Cat</t>
  </si>
  <si>
    <t>Милый котёнок (голубой) / Sweet cat</t>
  </si>
  <si>
    <t>901653F</t>
  </si>
  <si>
    <t>Мой милый котенок (Розовый) / Lovely Cat</t>
  </si>
  <si>
    <t>Миньон Дейв / Minion Dave</t>
  </si>
  <si>
    <t>Миньон Стюарт / Minion Stuart</t>
  </si>
  <si>
    <t>Мишка Я тебя люблю / Bear Love</t>
  </si>
  <si>
    <t>Ножка мальчика / Foot Boy</t>
  </si>
  <si>
    <t>Ножка девочки / Foot Girl</t>
  </si>
  <si>
    <t>901745N</t>
  </si>
  <si>
    <t>Счастливый пингвин (черный) / Happy Penguin</t>
  </si>
  <si>
    <t>901745A</t>
  </si>
  <si>
    <t>Счастливый пингвин (синий) / Happy Penguin</t>
  </si>
  <si>
    <t>901745F</t>
  </si>
  <si>
    <t>Счастливый пингвин (фуксия) / Happy Penguin</t>
  </si>
  <si>
    <t>Поросенок Я тебя люблю / Piglet</t>
  </si>
  <si>
    <t>Прекрасная русалка / Pretty Mermaid</t>
  </si>
  <si>
    <t>Гоночный самолет/ Race Plane</t>
  </si>
  <si>
    <t>901734A</t>
  </si>
  <si>
    <t>Скутер (синий) Фигура</t>
  </si>
  <si>
    <t>901734R</t>
  </si>
  <si>
    <t>Скутер (красный) Фигура</t>
  </si>
  <si>
    <t>Сурикат / Suricato</t>
  </si>
  <si>
    <t>901708A</t>
  </si>
  <si>
    <t>Тигрёнок (синий) / Tiger cub</t>
  </si>
  <si>
    <t>901708N</t>
  </si>
  <si>
    <t>Тигрёнок (чёрный) / Tiger cub</t>
  </si>
  <si>
    <t>901681VE</t>
  </si>
  <si>
    <t>Трактор (зеленый) / Tractor</t>
  </si>
  <si>
    <t>Ферби Табу голубой / Furby Taboo</t>
  </si>
  <si>
    <t>Ферби Вуду фиолетовый / Furby Voodoo</t>
  </si>
  <si>
    <t>Ферби Спрайт желтый / Furby Sprite</t>
  </si>
  <si>
    <t>901723RB</t>
  </si>
  <si>
    <t>Футболка красно-белая/Footbal Shirt (White-red)</t>
  </si>
  <si>
    <t>901723B</t>
  </si>
  <si>
    <t>Футболка белая/Footbal Shirt (White)</t>
  </si>
  <si>
    <t>Хелло Китти / Hello Kitty</t>
  </si>
  <si>
    <t>901720R</t>
  </si>
  <si>
    <t>Хелло Китти в самолете (красный)/ Hello Kitty</t>
  </si>
  <si>
    <t>901720F</t>
  </si>
  <si>
    <t>Хелло Китти в самолете (розовый) / Hello Kitty plane Fuchsia</t>
  </si>
  <si>
    <t>Хелло Китти Сердечко с бантом  / Hello Kitty</t>
  </si>
  <si>
    <t>901714A</t>
  </si>
  <si>
    <t>Хелло Китти синий  / Hello Kitty</t>
  </si>
  <si>
    <t>Мальчик Ву/ Woo</t>
  </si>
  <si>
    <t>Элмо Сезам / Elmo</t>
  </si>
  <si>
    <t>Эрни Сезам / Ernie</t>
  </si>
  <si>
    <t>Дед мороз с подарками / Santa greeting</t>
  </si>
  <si>
    <t>Бабочка Декор /Butterfly Deco</t>
  </si>
  <si>
    <t>902731F</t>
  </si>
  <si>
    <t>Байк (фуксия) мини</t>
  </si>
  <si>
    <t>902731NA</t>
  </si>
  <si>
    <t>Байк (оранжевый) мини</t>
  </si>
  <si>
    <t>902731A</t>
  </si>
  <si>
    <t>Байк (синий) мини</t>
  </si>
  <si>
    <t>902731N</t>
  </si>
  <si>
    <t>Байк (черный) мини</t>
  </si>
  <si>
    <t>Балерина /Ballerina</t>
  </si>
  <si>
    <t>902667M</t>
  </si>
  <si>
    <t>902697F</t>
  </si>
  <si>
    <t>Гоночный самолет /Race Plane</t>
  </si>
  <si>
    <t>Гонщик синий /Racing Blue</t>
  </si>
  <si>
    <t>902748R</t>
  </si>
  <si>
    <t>902748N</t>
  </si>
  <si>
    <t>Замок принцессы мини</t>
  </si>
  <si>
    <t>902707A</t>
  </si>
  <si>
    <t>902707F</t>
  </si>
  <si>
    <t>Милый котёнок (розовый) / Sweet cat</t>
  </si>
  <si>
    <t>902515A</t>
  </si>
  <si>
    <t>902745N</t>
  </si>
  <si>
    <t>902745A</t>
  </si>
  <si>
    <t>902745F</t>
  </si>
  <si>
    <t>Поросенок Я тебя люблю /Piglet</t>
  </si>
  <si>
    <t>Сердечко Обними меня /Love &amp; Hug</t>
  </si>
  <si>
    <t>902708A</t>
  </si>
  <si>
    <t>902708N</t>
  </si>
  <si>
    <t xml:space="preserve">Ферби Вуду фиолетовый / Furby Voodoo </t>
  </si>
  <si>
    <t>Ферби Табу светло-синий / Furby Taboо</t>
  </si>
  <si>
    <t>Хелло Китти  / Hello Kitty</t>
  </si>
  <si>
    <t>902720R</t>
  </si>
  <si>
    <t>Хелло Китти в самолете (красный) / Hello Kitty</t>
  </si>
  <si>
    <t>902720F</t>
  </si>
  <si>
    <t>Хелло Китти в самолете (розовый) / Hello Kitty</t>
  </si>
  <si>
    <t>Дед Мороз/ Santa Glasses</t>
  </si>
  <si>
    <r>
      <t>Сердце</t>
    </r>
    <r>
      <rPr>
        <sz val="8"/>
        <rFont val="Arial"/>
        <family val="2"/>
        <charset val="204"/>
      </rPr>
      <t xml:space="preserve"> Золото / Heart Gold</t>
    </r>
  </si>
  <si>
    <t>201500RS</t>
  </si>
  <si>
    <t>Сердце Розовый/Pink Hearts</t>
  </si>
  <si>
    <t>206500RS</t>
  </si>
  <si>
    <r>
      <t>Звезда</t>
    </r>
    <r>
      <rPr>
        <sz val="8"/>
        <rFont val="Arial"/>
        <family val="2"/>
        <charset val="204"/>
      </rPr>
      <t xml:space="preserve"> Золото / Star Gold</t>
    </r>
  </si>
  <si>
    <r>
      <t xml:space="preserve">ФОЛЬГИРОВАННЫЕ ШАРЫ </t>
    </r>
    <r>
      <rPr>
        <b/>
        <sz val="8"/>
        <color indexed="12"/>
        <rFont val="Arial"/>
        <family val="2"/>
        <charset val="204"/>
      </rPr>
      <t xml:space="preserve">" BETALLIC " </t>
    </r>
    <r>
      <rPr>
        <b/>
        <sz val="8"/>
        <rFont val="Arial"/>
        <family val="2"/>
        <charset val="204"/>
      </rPr>
      <t>(Америка)</t>
    </r>
  </si>
  <si>
    <t>Роза Я тебя люблю Голография / I Love you</t>
  </si>
  <si>
    <t>Цветущая роза Я тебя люблю Голография / I Love you</t>
  </si>
  <si>
    <t>Смайл / Супер Яркий / Smile</t>
  </si>
  <si>
    <t>Кекс С днем рождения / Супер Яркий / Cupcake</t>
  </si>
  <si>
    <t>Цветочный День рождения / Супер Яркий / Floral Birthday</t>
  </si>
  <si>
    <t>Первый День рождения Девочка Голография / BD Girl</t>
  </si>
  <si>
    <t>Сертификат о рождении девочки / Girl Certificate</t>
  </si>
  <si>
    <t>Сертификат о рождении мальчика / Boy Certificate</t>
  </si>
  <si>
    <t>Гибискус для Арки Голография / Linky Hibiscus</t>
  </si>
  <si>
    <t xml:space="preserve">Подсолнух / Fresh Picks™ Sunflower </t>
  </si>
  <si>
    <t>Медведь С днем рождения / Bear Happy Birthday</t>
  </si>
  <si>
    <t>Штук в коробке</t>
  </si>
  <si>
    <r>
      <t xml:space="preserve">ФОЛЬГИРОВАННЫЕ ШАРЫ </t>
    </r>
    <r>
      <rPr>
        <b/>
        <sz val="8"/>
        <color indexed="12"/>
        <rFont val="Arial"/>
        <family val="2"/>
        <charset val="204"/>
      </rPr>
      <t xml:space="preserve">" CILL " </t>
    </r>
    <r>
      <rPr>
        <b/>
        <sz val="8"/>
        <rFont val="Arial"/>
        <family val="2"/>
        <charset val="204"/>
      </rPr>
      <t>(Китай)</t>
    </r>
  </si>
  <si>
    <t>659-0101B</t>
  </si>
  <si>
    <t>Сердце Присцилла Счастливого дня</t>
  </si>
  <si>
    <t>007-0004B</t>
  </si>
  <si>
    <t>Смайл С Днем Рождения</t>
  </si>
  <si>
    <t>064-0094A</t>
  </si>
  <si>
    <t>Петушок, без метализации</t>
  </si>
  <si>
    <t>134P-0103A</t>
  </si>
  <si>
    <t>Верблюд розовый, без метализации</t>
  </si>
  <si>
    <t>131-0008A</t>
  </si>
  <si>
    <t>Корова, без метализации</t>
  </si>
  <si>
    <t>124B-0003A</t>
  </si>
  <si>
    <t>Лошадь синяя, без метализации</t>
  </si>
  <si>
    <t>378-0242A</t>
  </si>
  <si>
    <t>Дракон, без метализации</t>
  </si>
  <si>
    <t>113-0141AB</t>
  </si>
  <si>
    <t>Подводная лодка, без метализации</t>
  </si>
  <si>
    <t>313G-006LSY</t>
  </si>
  <si>
    <t>Сердце Голография Золото</t>
  </si>
  <si>
    <t>313S-006LSY</t>
  </si>
  <si>
    <t>Сердце Голография Серебро</t>
  </si>
  <si>
    <t>313B-006LSY</t>
  </si>
  <si>
    <t>Сердце Голография Синий</t>
  </si>
  <si>
    <t>313Gr-006LSY</t>
  </si>
  <si>
    <t>Сердце Голография Зеленый</t>
  </si>
  <si>
    <t>377-0067B</t>
  </si>
  <si>
    <t>Полумесяц Золото</t>
  </si>
  <si>
    <t>25</t>
  </si>
  <si>
    <t>161-G</t>
  </si>
  <si>
    <t>162-G</t>
  </si>
  <si>
    <t>164-G</t>
  </si>
  <si>
    <t>ЦИФРЫ фольгированные Синие (Самодув с трубочкой)</t>
  </si>
  <si>
    <t>182B</t>
  </si>
  <si>
    <t>189B</t>
  </si>
  <si>
    <t>ЦИФРЫ фольгированные (синие)</t>
  </si>
  <si>
    <t>155-B</t>
  </si>
  <si>
    <t>159-B</t>
  </si>
  <si>
    <t>161-B</t>
  </si>
  <si>
    <t>162-B</t>
  </si>
  <si>
    <t>163-B</t>
  </si>
  <si>
    <t>164-B</t>
  </si>
  <si>
    <t>ЦИФРЫ фольгированные (красные)</t>
  </si>
  <si>
    <t>161-R</t>
  </si>
  <si>
    <t>162-R</t>
  </si>
  <si>
    <t>164-R</t>
  </si>
  <si>
    <r>
      <t xml:space="preserve">ФОЛЬГИРОВАННЫЕ ШАРЫ </t>
    </r>
    <r>
      <rPr>
        <b/>
        <sz val="8"/>
        <color indexed="12"/>
        <rFont val="Arial"/>
        <family val="2"/>
        <charset val="204"/>
      </rPr>
      <t xml:space="preserve">"NORTHSTAR" </t>
    </r>
    <r>
      <rPr>
        <b/>
        <sz val="8"/>
        <rFont val="Arial"/>
        <family val="2"/>
        <charset val="204"/>
      </rPr>
      <t>(Америка)</t>
    </r>
  </si>
  <si>
    <t>00010NS</t>
  </si>
  <si>
    <t>Голова бегемота / Hippo Head</t>
  </si>
  <si>
    <t>00052NS</t>
  </si>
  <si>
    <t>Голова льва / Lion Head</t>
  </si>
  <si>
    <t>00767NS</t>
  </si>
  <si>
    <t>Голова панды / Panda Head</t>
  </si>
  <si>
    <t>00259</t>
  </si>
  <si>
    <t>Буква "L" золото / Letter L</t>
  </si>
  <si>
    <t>00262</t>
  </si>
  <si>
    <t>Буква "O" золото / Letter O</t>
  </si>
  <si>
    <t>00269</t>
  </si>
  <si>
    <t>Буква "V" золото / Letter V</t>
  </si>
  <si>
    <t>00252</t>
  </si>
  <si>
    <t>Буква "E" золото / Letter E</t>
  </si>
  <si>
    <t>00094NS</t>
  </si>
  <si>
    <t>Цифра "0" серебро / Zero</t>
  </si>
  <si>
    <t>00095NS</t>
  </si>
  <si>
    <t>Цифра "1" серебро / One</t>
  </si>
  <si>
    <t>00096NS</t>
  </si>
  <si>
    <t>Цифра "2" серебро / Two</t>
  </si>
  <si>
    <t>00097NS</t>
  </si>
  <si>
    <t>Цифра "3" серебро / Three</t>
  </si>
  <si>
    <t>00098NS</t>
  </si>
  <si>
    <t>Цифра "4" серебро / Four</t>
  </si>
  <si>
    <t>00099NS</t>
  </si>
  <si>
    <t>Цифра "5" серебро / Five</t>
  </si>
  <si>
    <t>00100NS</t>
  </si>
  <si>
    <t>Цифра "6" серебро / Six</t>
  </si>
  <si>
    <t>00101NS</t>
  </si>
  <si>
    <t>Цифра "7" серебро / Seven</t>
  </si>
  <si>
    <t>00102NS</t>
  </si>
  <si>
    <t>Цифра "8" серебро / Eight</t>
  </si>
  <si>
    <t>00103NS</t>
  </si>
  <si>
    <t>Цифра "9" серебро / Nine</t>
  </si>
  <si>
    <t>00104NS</t>
  </si>
  <si>
    <t>Цифра "0" золото / Zero</t>
  </si>
  <si>
    <t>00105NS</t>
  </si>
  <si>
    <t>Цифра "1" золото / One</t>
  </si>
  <si>
    <t>00106NS</t>
  </si>
  <si>
    <t>Цифра "2" золото / Two</t>
  </si>
  <si>
    <t>00107NS</t>
  </si>
  <si>
    <t>Цифра "3" золото / Three</t>
  </si>
  <si>
    <t>00108NS</t>
  </si>
  <si>
    <t>Цифра "4" золото / Four</t>
  </si>
  <si>
    <t>00109NS</t>
  </si>
  <si>
    <t>Цифра "5" золото / Five</t>
  </si>
  <si>
    <t>00110NS</t>
  </si>
  <si>
    <t>Цифра "6" золото / Six</t>
  </si>
  <si>
    <t>00111NS</t>
  </si>
  <si>
    <t>Цифра "7" золото / Seven</t>
  </si>
  <si>
    <t>00112NS</t>
  </si>
  <si>
    <t>Цифра "8" золото / Eight</t>
  </si>
  <si>
    <t>00113NS</t>
  </si>
  <si>
    <t>Цифра "9" золото / Nine</t>
  </si>
  <si>
    <t>00094-94</t>
  </si>
  <si>
    <t>Цифра "0" серебро в упаковке / Zero</t>
  </si>
  <si>
    <t>00095-95</t>
  </si>
  <si>
    <t>Цифра "1" серебро в упаковке / One</t>
  </si>
  <si>
    <t>00096-96</t>
  </si>
  <si>
    <t>Цифра "2" серебро в упаковке / Two</t>
  </si>
  <si>
    <t>00097-97</t>
  </si>
  <si>
    <t>Цифра "3" серебро в упаковке / Three</t>
  </si>
  <si>
    <t>00098-98</t>
  </si>
  <si>
    <t>Цифра "4" серебро в упаковке / Four</t>
  </si>
  <si>
    <t>00099-99</t>
  </si>
  <si>
    <t>Цифра "5" серебро в упаковке / Five</t>
  </si>
  <si>
    <t>00100-100</t>
  </si>
  <si>
    <t>Цифра "6" серебро в упаковке / Six</t>
  </si>
  <si>
    <t>00101-101</t>
  </si>
  <si>
    <t>Цифра "7" серебро в упаковке / Seven</t>
  </si>
  <si>
    <t>00102-102</t>
  </si>
  <si>
    <t>Цифра "8" серебро в упаковке / Eight</t>
  </si>
  <si>
    <t>00103-103</t>
  </si>
  <si>
    <t>Цифра "9" серебро в упаковке / Nine</t>
  </si>
  <si>
    <t>00104-104</t>
  </si>
  <si>
    <t>Цифра "0" золото в упаковке / Zero</t>
  </si>
  <si>
    <t>00105-105</t>
  </si>
  <si>
    <t>Цифра "1" золото в упаковке / One</t>
  </si>
  <si>
    <t>00106-106</t>
  </si>
  <si>
    <t>Цифра "2" золото в упаковке / Two</t>
  </si>
  <si>
    <t>00107-107</t>
  </si>
  <si>
    <t>Цифра "3" золото в упаковке / Three</t>
  </si>
  <si>
    <t>00108-108</t>
  </si>
  <si>
    <t>Цифра "4" золото в упаковке / Four</t>
  </si>
  <si>
    <t>00109-109</t>
  </si>
  <si>
    <t>Цифра "5" золото в упаковке / Five</t>
  </si>
  <si>
    <t>00110-110</t>
  </si>
  <si>
    <t>Цифра "6" золото в упаковке / Six</t>
  </si>
  <si>
    <t>00111-111</t>
  </si>
  <si>
    <t>Цифра "7" золото в упаковке / Seven</t>
  </si>
  <si>
    <t>00112-112</t>
  </si>
  <si>
    <t>Цифра "8" золото в упаковке / Eight</t>
  </si>
  <si>
    <t>00113-113</t>
  </si>
  <si>
    <t>Цифра "9" золото в упаковке / Nine</t>
  </si>
  <si>
    <r>
      <t xml:space="preserve">ПРОДУКЦИЯ КОМПАНИИ </t>
    </r>
    <r>
      <rPr>
        <b/>
        <sz val="8"/>
        <color indexed="12"/>
        <rFont val="Arial"/>
        <family val="2"/>
        <charset val="204"/>
      </rPr>
      <t>" HI-FLOAT "</t>
    </r>
    <r>
      <rPr>
        <b/>
        <sz val="8"/>
        <rFont val="Arial"/>
        <family val="2"/>
        <charset val="204"/>
      </rPr>
      <t xml:space="preserve"> (Америка)</t>
    </r>
  </si>
  <si>
    <r>
      <t xml:space="preserve">ПРОДУКЦИЯ КОМПАНИИ </t>
    </r>
    <r>
      <rPr>
        <b/>
        <sz val="8"/>
        <color indexed="12"/>
        <rFont val="Arial"/>
        <family val="2"/>
        <charset val="204"/>
      </rPr>
      <t>" KODA "</t>
    </r>
    <r>
      <rPr>
        <b/>
        <sz val="8"/>
        <rFont val="Arial"/>
        <family val="2"/>
        <charset val="204"/>
      </rPr>
      <t xml:space="preserve"> (Россия)</t>
    </r>
  </si>
  <si>
    <t>0,25 л</t>
  </si>
  <si>
    <t>Полироль Cristal</t>
  </si>
  <si>
    <r>
      <t xml:space="preserve">ПРОДУКЦИЯ КОМПАНИИ </t>
    </r>
    <r>
      <rPr>
        <b/>
        <sz val="8"/>
        <color indexed="12"/>
        <rFont val="Arial"/>
        <family val="2"/>
        <charset val="204"/>
      </rPr>
      <t>" CONWIN "</t>
    </r>
    <r>
      <rPr>
        <b/>
        <sz val="8"/>
        <rFont val="Arial"/>
        <family val="2"/>
        <charset val="204"/>
      </rPr>
      <t xml:space="preserve"> (Америка)</t>
    </r>
  </si>
  <si>
    <t>Наконечник для надувания фольгированных шаров и шаров на основе тянущегося пластика для насадки с 3-х метровым гибким удлинителем/ Bubble &amp; Auto Foil Outlet</t>
  </si>
  <si>
    <t>00001</t>
  </si>
  <si>
    <t>Нажимной клапан / Soft-Touch Push Valve</t>
  </si>
  <si>
    <t>00019</t>
  </si>
  <si>
    <t>Трехметровый гибкий шланг с зажимными гайками / 10' Extension Hose</t>
  </si>
  <si>
    <t>00031</t>
  </si>
  <si>
    <t>Переходник для шаров 5" / Replasement Extension Tips</t>
  </si>
  <si>
    <t>00004</t>
  </si>
  <si>
    <t>Резак для насадки / Ribbon Cutter</t>
  </si>
  <si>
    <t>00010</t>
  </si>
  <si>
    <t>Штуцер и присоединительная гайка / Wrenchtight Nut &amp; Nipple Set</t>
  </si>
  <si>
    <r>
      <t>"ZIBI"</t>
    </r>
    <r>
      <rPr>
        <b/>
        <sz val="8"/>
        <rFont val="Arial"/>
        <family val="2"/>
        <charset val="204"/>
      </rPr>
      <t xml:space="preserve"> (Германия)</t>
    </r>
  </si>
  <si>
    <r>
      <t xml:space="preserve">"PREMIUM BALLOON ACCESSORIES" </t>
    </r>
    <r>
      <rPr>
        <b/>
        <sz val="8"/>
        <color indexed="8"/>
        <rFont val="Arial"/>
        <family val="2"/>
        <charset val="204"/>
      </rPr>
      <t>(Америка)</t>
    </r>
  </si>
  <si>
    <t>301707-10</t>
  </si>
  <si>
    <t>Зарядное устройство к аккумулятору Компрессора Twist N Flate для ШДМ</t>
  </si>
  <si>
    <r>
      <t>"BOROSINO"</t>
    </r>
    <r>
      <rPr>
        <b/>
        <sz val="8"/>
        <rFont val="Arial"/>
        <family val="2"/>
        <charset val="204"/>
      </rPr>
      <t xml:space="preserve"> (Китай) /грузики для шаров/</t>
    </r>
  </si>
  <si>
    <t>616-B</t>
  </si>
  <si>
    <t>15 грамм</t>
  </si>
  <si>
    <t>Грузики-основы Бабочки 15 гр., Ассорти</t>
  </si>
  <si>
    <t>617B</t>
  </si>
  <si>
    <t xml:space="preserve">Грузики-основы Сердца 15 гр., Ассорти </t>
  </si>
  <si>
    <t>Грузики для шаров (Китай)</t>
  </si>
  <si>
    <t>27 грамм</t>
  </si>
  <si>
    <t>Грузики Бабочки, Ассорти 4 цвета</t>
  </si>
  <si>
    <r>
      <t>"Clik-Clik"</t>
    </r>
    <r>
      <rPr>
        <b/>
        <sz val="8"/>
        <rFont val="Arial"/>
        <family val="2"/>
        <charset val="204"/>
      </rPr>
      <t xml:space="preserve"> (Канада)</t>
    </r>
  </si>
  <si>
    <t>7,5 см * 7,5 см</t>
  </si>
  <si>
    <t>8,5 см * 18 см</t>
  </si>
  <si>
    <t>Компрессор - Дефлятор для фольгированных шаров</t>
  </si>
  <si>
    <t>2,7 х 1,1 см</t>
  </si>
  <si>
    <t>Светодиод-цилиндр Белый</t>
  </si>
  <si>
    <t>Светодиод-цилиндр Желтый</t>
  </si>
  <si>
    <t>Светодиод-цилиндр Зеленый</t>
  </si>
  <si>
    <t>Светодиод-цилиндр Красный</t>
  </si>
  <si>
    <t>Светодиод-цилиндр Разноцветный</t>
  </si>
  <si>
    <t>Светодиод-цилиндр Синий</t>
  </si>
  <si>
    <t xml:space="preserve">Электрогирлянды </t>
  </si>
  <si>
    <t>10 м</t>
  </si>
  <si>
    <t>Электрическая гирлянда с переключателем режимов / 100 цветных ламп на зеленом проводе</t>
  </si>
  <si>
    <t>20 м</t>
  </si>
  <si>
    <t>Электрическая гирлянда с переключателем режимов / 200 цветных ламп на зеленом проводе</t>
  </si>
  <si>
    <t>Светодиодная гирлянда с переключателем режимов / 100 Белых светодиодов на прозрачном проводе</t>
  </si>
  <si>
    <t>30 м</t>
  </si>
  <si>
    <t>Светодиодная гирлянда с переключателем режимов / 300 Белых светодиодов на прозрачном проводе</t>
  </si>
  <si>
    <t>2 м х 33*60*70 см</t>
  </si>
  <si>
    <t>Светодиодная гирлянда "Бахрома" с переключателем режимов / 100 Белых светодиодов на прозрачном проводе</t>
  </si>
  <si>
    <t>013-MC</t>
  </si>
  <si>
    <t xml:space="preserve">2 м х 27*37*45*50 см </t>
  </si>
  <si>
    <t>Светодиодная гирлянда "Бахрома" с переключателем режимов с коннектором / 100 Разноцветных светодиодов на прозрачном проводе</t>
  </si>
  <si>
    <t>19GS</t>
  </si>
  <si>
    <t>1,5 м х 33 см</t>
  </si>
  <si>
    <t xml:space="preserve">Светодиодная гирлянда "Бахрома "Снежинки и Звезды" / 3 снежинки с 10 Белыми светодиодами, 3 звезды с 10 Синими светодиодами </t>
  </si>
  <si>
    <t>22GS</t>
  </si>
  <si>
    <t>2*1 м</t>
  </si>
  <si>
    <t xml:space="preserve">Светодиодная гирлянда "Занавес" с коннектером, водонепроницаемая / 12 нитей по 10 Белых светодиодов на прозрачном проводе </t>
  </si>
  <si>
    <t>25GS</t>
  </si>
  <si>
    <t>2*1,4 м</t>
  </si>
  <si>
    <t xml:space="preserve">Светодиодная гирлянда "Занавес" с коннектером, водонепроницаемая / 12 нитей по 26 Белых светодиодов на прозрачном проводе </t>
  </si>
  <si>
    <t>630LW</t>
  </si>
  <si>
    <t>4,4*2,9 м</t>
  </si>
  <si>
    <t xml:space="preserve">Светодиодная гирлянда "Занавес" с переключателем режимов, водонепроницаемая / 21 нить по 30 Белых светодиодов на прозрачном проводе  </t>
  </si>
  <si>
    <t>120-LR</t>
  </si>
  <si>
    <t>Светодиодная гирлянда "Занавес" с коннектером, водонепроницаемая / 12 нитей по 10 Красных светодиодов на прозрачном проводе</t>
  </si>
  <si>
    <t>312-LR</t>
  </si>
  <si>
    <t>2*2,4 м</t>
  </si>
  <si>
    <t>Светодиодная гирлянда "Занавес" с коннектером, водонепроницаемая / 12 нитей по 26 Красных светодиодов на прозрачном проводе</t>
  </si>
  <si>
    <t>120-LB</t>
  </si>
  <si>
    <t>Светодиодная гирлянда "Занавес" с коннектером, водонепроницаемая / 12 нитей по 10 Синих светодиодов на прозрачном проводе</t>
  </si>
  <si>
    <t>312-LB</t>
  </si>
  <si>
    <t>Светодиодная гирлянда "Занавес" с коннектером, водонепроницаемая / 12 нитей по 26 Синих светодиодов на прозрачном проводе</t>
  </si>
  <si>
    <t>630LB</t>
  </si>
  <si>
    <t>Светодиодная гирлянда "Занавес" с переключателем режимов, водонепроницаемая / 21 нить по 30 Синих светодиодов на прозрачном проводе</t>
  </si>
  <si>
    <t xml:space="preserve"> 2 м * 50 см</t>
  </si>
  <si>
    <t>Светодиодная гирлянда "Метеор" Белая, водонепроницаемая / 6 трубок диаметром 1,3 см</t>
  </si>
  <si>
    <t>2 м * 30 см</t>
  </si>
  <si>
    <t>1,5 м</t>
  </si>
  <si>
    <t>Светодиодная гирлянда на батарейках / 20 Белых светодиодов на прозрачном проводе (батарейки в комплектацию не входят)</t>
  </si>
  <si>
    <t>13055-MC</t>
  </si>
  <si>
    <t>Светодиодная гирлянда на батарейках / 20 Разноцветных светодиодов на прозрачном проводе (батарейки в комплектацию не входят)</t>
  </si>
  <si>
    <t>35*38 см</t>
  </si>
  <si>
    <t>Светодиодная фигура "Елка" / Белый 17 мм</t>
  </si>
  <si>
    <t>010-BWM</t>
  </si>
  <si>
    <t>55*40 см</t>
  </si>
  <si>
    <t>Светодиодная фигура "Елка" / Дюралайт Зеленый 10,5 мм</t>
  </si>
  <si>
    <t>36*36 см</t>
  </si>
  <si>
    <t xml:space="preserve">Светодиодная фигура "Снежинка" / Дюралайт Белый 10,5 мм </t>
  </si>
  <si>
    <t>020-R</t>
  </si>
  <si>
    <t>29*29 см</t>
  </si>
  <si>
    <t>Светодиодная фигура "Снежинка со снеговиком" Красный, на батарейках / Белый акрил, 7 Белых светодиодов (батарейки в комплектацию не входят)</t>
  </si>
  <si>
    <t>020-B</t>
  </si>
  <si>
    <t>Светодиодная фигура "Снежинка со снеговиком" Синий, на батарейках / Белый акрил, 7 Белых светодиодов (батарейки в комплектацию не входят)</t>
  </si>
  <si>
    <t>22-D</t>
  </si>
  <si>
    <t>100 шт.</t>
  </si>
  <si>
    <t>Украшение для гирлянды "Сердечко" / прозрачный пластик</t>
  </si>
  <si>
    <t>18-D</t>
  </si>
  <si>
    <t>Украшение для гирлянды "Снежинка" / прозрачный пластик</t>
  </si>
  <si>
    <t>Элемент питания АА (пальчиковые батарейки) /4шт</t>
  </si>
  <si>
    <t>Оборудование</t>
  </si>
  <si>
    <t>503B</t>
  </si>
  <si>
    <t>300 куб. м / 120 Вт</t>
  </si>
  <si>
    <t>Генератор мыльных пузырей (напольный, с пультом), без мыльного раствора</t>
  </si>
  <si>
    <t>50 куб. м/мин.</t>
  </si>
  <si>
    <t>Генератор мыльных пузырей (подвесной), без мыльного раствора</t>
  </si>
  <si>
    <t>505B</t>
  </si>
  <si>
    <t>85 куб. м/мин.</t>
  </si>
  <si>
    <t>Генератор дыма, с пультом дистанционного управления. Без дымного раствора</t>
  </si>
  <si>
    <t>5 литров</t>
  </si>
  <si>
    <t>Жидкость для генератора мыльных пузырей</t>
  </si>
  <si>
    <t>201-B</t>
  </si>
  <si>
    <t>Компрессор с клапаном плавного нажатия Мини</t>
  </si>
  <si>
    <t>512HT</t>
  </si>
  <si>
    <t>Компрессор HT-512 для ШДМ</t>
  </si>
  <si>
    <t>211BA</t>
  </si>
  <si>
    <t>Компрессор для ШДМ с аккумулятором, ремнем и ножной педалью</t>
  </si>
  <si>
    <t>302-B</t>
  </si>
  <si>
    <t>Компрессор с двумя клапанами плавного нажатия</t>
  </si>
  <si>
    <t>305-B</t>
  </si>
  <si>
    <t>Компрессор с двумя клапанами плавного нажатия с контр. скорости и времени</t>
  </si>
  <si>
    <t>312-B</t>
  </si>
  <si>
    <t>Компрессор круглый с двумя клапанами подачи холодного воздуха</t>
  </si>
  <si>
    <t>Импульсный запайщик PFS-200P</t>
  </si>
  <si>
    <t xml:space="preserve">d=7мм, l=300мм </t>
  </si>
  <si>
    <t xml:space="preserve">Патроны для низкотемпературного пистолета </t>
  </si>
  <si>
    <t>47х47х47 см</t>
  </si>
  <si>
    <t>Калибратор Компактный на 2,5" - 10"</t>
  </si>
  <si>
    <t>40х40х40 см</t>
  </si>
  <si>
    <t>Кубический Калибратор Желтый на 3" - 14"</t>
  </si>
  <si>
    <t>30х30х180 см</t>
  </si>
  <si>
    <t>Стойка для колонны металлическая сборно-разборная</t>
  </si>
  <si>
    <t>408AB</t>
  </si>
  <si>
    <t>30х30х300 см</t>
  </si>
  <si>
    <t>Стойка для арки металлическая сборно-разборная</t>
  </si>
  <si>
    <t>401-B</t>
  </si>
  <si>
    <t>30*30*180 см</t>
  </si>
  <si>
    <t xml:space="preserve">Стойка витринная для 50ти шаров разборная </t>
  </si>
  <si>
    <t>403-B</t>
  </si>
  <si>
    <t>40*40*220 см</t>
  </si>
  <si>
    <t xml:space="preserve">Стойка для Сердца металлическая разборная </t>
  </si>
  <si>
    <t>15*15*70см</t>
  </si>
  <si>
    <t>Накопитель для ленты для 10 бобин с креплениями на баллон и стену</t>
  </si>
  <si>
    <t>125B</t>
  </si>
  <si>
    <t>Подтяжки для ножниц на шею / Clip on scissor keeper</t>
  </si>
  <si>
    <t>604BB</t>
  </si>
  <si>
    <t>Резак для ленты на пояс Голубой/ Clip-on quick cutter</t>
  </si>
  <si>
    <t>2,4 * 1,1 м</t>
  </si>
  <si>
    <t>4,9 * 1,1 м</t>
  </si>
  <si>
    <t>3,7 * 2,1 м</t>
  </si>
  <si>
    <t>7,3 * 2,1 м</t>
  </si>
  <si>
    <t>90 * 197 см</t>
  </si>
  <si>
    <t>Насос ручной "ВЕСЕЛУХА" в упаковке (Китай) / Hand Air Inflator</t>
  </si>
  <si>
    <t>Насос ручной для ШДМ 160 и 260</t>
  </si>
  <si>
    <t>Насос ручной с защитой от падения (Китай)</t>
  </si>
  <si>
    <t>Расходные материалы</t>
  </si>
  <si>
    <t>20 гр</t>
  </si>
  <si>
    <t>Клей универсальный Cosmofen CA-12</t>
  </si>
  <si>
    <t>45 мл</t>
  </si>
  <si>
    <t>Клей резиновый для воздушных шаров</t>
  </si>
  <si>
    <t>1067-3</t>
  </si>
  <si>
    <t>63*32*34 см</t>
  </si>
  <si>
    <t>Комплект малых гофрокоробов для создания коробок-сюрпризов</t>
  </si>
  <si>
    <t>15 мм/10 м</t>
  </si>
  <si>
    <t xml:space="preserve">Лента клейкая двусторонняя на бумажной основе </t>
  </si>
  <si>
    <t>25 мм/10 м</t>
  </si>
  <si>
    <t xml:space="preserve">Лента клейкая двусторонняя на полипропиленовой основе </t>
  </si>
  <si>
    <t>48мм/30м 50мкм</t>
  </si>
  <si>
    <t xml:space="preserve">Лента клейкая упаковочная прозрачная </t>
  </si>
  <si>
    <t>0516-0001SQ</t>
  </si>
  <si>
    <t>20х20 мм</t>
  </si>
  <si>
    <t xml:space="preserve">Монтажная база </t>
  </si>
  <si>
    <t>0516-0003SQ</t>
  </si>
  <si>
    <t>30х30 мм</t>
  </si>
  <si>
    <t>35 см</t>
  </si>
  <si>
    <t>Матрица в форме Сердца на 38 5"-ых шаров</t>
  </si>
  <si>
    <t>601B</t>
  </si>
  <si>
    <t>1*1,8 см</t>
  </si>
  <si>
    <t>80 шт/лист</t>
  </si>
  <si>
    <t>Наклейки "Глазки"</t>
  </si>
  <si>
    <t>602BB</t>
  </si>
  <si>
    <t>32 шт/лист</t>
  </si>
  <si>
    <t>601AB</t>
  </si>
  <si>
    <t>1,2*1,4 / 1*1,5 см</t>
  </si>
  <si>
    <t>120 шт/лист</t>
  </si>
  <si>
    <t>602AB</t>
  </si>
  <si>
    <t>3,4*4см/ 5*4см/ 
7,5*9см/ 
9*8,5см</t>
  </si>
  <si>
    <t xml:space="preserve">4 компл. на листе </t>
  </si>
  <si>
    <t>Наклейки "Глазки-Ротик"</t>
  </si>
  <si>
    <t>1968-8</t>
  </si>
  <si>
    <t>21 компл. в наборе</t>
  </si>
  <si>
    <t>Наклейки "Зверята"</t>
  </si>
  <si>
    <t>1968-4</t>
  </si>
  <si>
    <t>40 компл. в наборе</t>
  </si>
  <si>
    <t>Наклейки "Лицо детское"</t>
  </si>
  <si>
    <t>1968-1</t>
  </si>
  <si>
    <t>Наклейки "Лицо женское"</t>
  </si>
  <si>
    <t>1968-2</t>
  </si>
  <si>
    <t xml:space="preserve">20 компл. в наборе </t>
  </si>
  <si>
    <t>Наклейки "Лицо мужское"</t>
  </si>
  <si>
    <t>101х170 см</t>
  </si>
  <si>
    <t>Пакеты для транспортировки надутых шаров</t>
  </si>
  <si>
    <t>Перчатки х/б 4 нити, с ПВХ</t>
  </si>
  <si>
    <t>0,85 л</t>
  </si>
  <si>
    <t>Полимерный клей для увеличения длительности полета шара</t>
  </si>
  <si>
    <t>2,85 л</t>
  </si>
  <si>
    <t xml:space="preserve">0515-0111SQ </t>
  </si>
  <si>
    <t>2,5х100 мм</t>
  </si>
  <si>
    <t>Стяжка нейлоновая (хомут) 2,5х100 мм</t>
  </si>
  <si>
    <t xml:space="preserve">0515-0114SQ </t>
  </si>
  <si>
    <t>2,5х180 мм</t>
  </si>
  <si>
    <t>Стяжка нейлоновая (хомут) 2,5х180 мм</t>
  </si>
  <si>
    <t>Чехол синий для баллона 10 литров с ручками</t>
  </si>
  <si>
    <r>
      <t xml:space="preserve">МАРКЕРЫ </t>
    </r>
    <r>
      <rPr>
        <b/>
        <sz val="8"/>
        <color indexed="12"/>
        <rFont val="Arial"/>
        <family val="2"/>
        <charset val="204"/>
      </rPr>
      <t xml:space="preserve">" EDDING " </t>
    </r>
    <r>
      <rPr>
        <b/>
        <sz val="8"/>
        <rFont val="Arial"/>
        <family val="2"/>
        <charset val="204"/>
      </rPr>
      <t>(Германия)</t>
    </r>
  </si>
  <si>
    <t>791-1</t>
  </si>
  <si>
    <t>1-2 мм</t>
  </si>
  <si>
    <t>Профессиональный маркер для воздушних шаров Черный</t>
  </si>
  <si>
    <t>791-3</t>
  </si>
  <si>
    <t>Профессиональный маркер для воздушних шаров Синий</t>
  </si>
  <si>
    <t>791-54</t>
  </si>
  <si>
    <t>Профессиональный маркер для воздушних шаров Серебряный</t>
  </si>
  <si>
    <t>791-2</t>
  </si>
  <si>
    <t>Профессиональный маркер для воздушних шаров Красный</t>
  </si>
  <si>
    <t>791-53</t>
  </si>
  <si>
    <t>Профессиональный маркер для воздушних шаров Золотой</t>
  </si>
  <si>
    <t>791-4</t>
  </si>
  <si>
    <t>Профессиональный маркер для воздушних шаров Зеленый</t>
  </si>
  <si>
    <t>791-49</t>
  </si>
  <si>
    <t>Профессиональный маркер для воздушних шаров Белый</t>
  </si>
  <si>
    <t>4-47F-1-1</t>
  </si>
  <si>
    <t>2-4 мм</t>
  </si>
  <si>
    <t>Грим-маркер для лица (7 цветов)</t>
  </si>
  <si>
    <r>
      <t xml:space="preserve">КРАСКА ДЛЯ ПЕЧАТИ НА ВОЗДУШНЫХ ШАРАХ </t>
    </r>
    <r>
      <rPr>
        <b/>
        <sz val="8"/>
        <color indexed="12"/>
        <rFont val="Arial"/>
        <family val="2"/>
        <charset val="204"/>
      </rPr>
      <t>" DISCHEM "</t>
    </r>
    <r>
      <rPr>
        <b/>
        <sz val="8"/>
        <rFont val="Arial"/>
        <family val="2"/>
        <charset val="204"/>
      </rPr>
      <t>(Америка)</t>
    </r>
  </si>
  <si>
    <t>Краска Жёлтая</t>
  </si>
  <si>
    <t>Краска Зелёная</t>
  </si>
  <si>
    <t>Краска Золото</t>
  </si>
  <si>
    <t>Краска Оранжевая</t>
  </si>
  <si>
    <t>Краска Синяя</t>
  </si>
  <si>
    <t>Краска Чёрная</t>
  </si>
  <si>
    <t>20 литров</t>
  </si>
  <si>
    <t>Краска Белая Ведро</t>
  </si>
  <si>
    <t>140061G</t>
  </si>
  <si>
    <t>Краска Желтая Ведро</t>
  </si>
  <si>
    <t>180081G</t>
  </si>
  <si>
    <t>Краска Золотая Ведро</t>
  </si>
  <si>
    <t>Краска Красная Ведро</t>
  </si>
  <si>
    <t>Краска Синяя Ведро</t>
  </si>
  <si>
    <r>
      <t xml:space="preserve">ТРУБОЧКИ И ЗАЖИМЫ ДЛЯ ШАРОВ </t>
    </r>
    <r>
      <rPr>
        <b/>
        <sz val="8"/>
        <color indexed="12"/>
        <rFont val="Arial"/>
        <family val="2"/>
        <charset val="204"/>
      </rPr>
      <t xml:space="preserve">" ИПХ " </t>
    </r>
    <r>
      <rPr>
        <b/>
        <sz val="8"/>
        <rFont val="Arial"/>
        <family val="2"/>
        <charset val="204"/>
      </rPr>
      <t>(Россия)</t>
    </r>
  </si>
  <si>
    <r>
      <t xml:space="preserve">Трубочка полимерная для шаров, флагштоков и сахарной ваты </t>
    </r>
    <r>
      <rPr>
        <u/>
        <sz val="8"/>
        <rFont val="Arial"/>
        <family val="2"/>
        <charset val="204"/>
      </rPr>
      <t>БЕЛАЯ</t>
    </r>
  </si>
  <si>
    <r>
      <t xml:space="preserve">Трубочка полимерная для шаров, флагштоков и сахарной ваты </t>
    </r>
    <r>
      <rPr>
        <u/>
        <sz val="8"/>
        <rFont val="Arial"/>
        <family val="2"/>
        <charset val="204"/>
      </rPr>
      <t>ЖЁЛТАЯ</t>
    </r>
  </si>
  <si>
    <r>
      <t xml:space="preserve">Трубочка полимерная для шаров, флагштоков и сахарной ваты </t>
    </r>
    <r>
      <rPr>
        <u/>
        <sz val="8"/>
        <rFont val="Arial"/>
        <family val="2"/>
        <charset val="204"/>
      </rPr>
      <t>ЗЕЛЁНАЯ</t>
    </r>
  </si>
  <si>
    <r>
      <t xml:space="preserve">Трубочка полимерная для шаров, флагштоков и сахарной ваты </t>
    </r>
    <r>
      <rPr>
        <u/>
        <sz val="8"/>
        <rFont val="Arial"/>
        <family val="2"/>
        <charset val="204"/>
      </rPr>
      <t>КРАСНАЯ</t>
    </r>
  </si>
  <si>
    <r>
      <t xml:space="preserve">Трубочка полимерная для шаров, флагштоков и сахарной ваты </t>
    </r>
    <r>
      <rPr>
        <u/>
        <sz val="8"/>
        <rFont val="Arial"/>
        <family val="2"/>
        <charset val="204"/>
      </rPr>
      <t>СИНЯЯ</t>
    </r>
  </si>
  <si>
    <r>
      <t xml:space="preserve">Зажим для шарика универсальный </t>
    </r>
    <r>
      <rPr>
        <u/>
        <sz val="8"/>
        <rFont val="Arial"/>
        <family val="2"/>
        <charset val="204"/>
      </rPr>
      <t>БЕЛЫЙ</t>
    </r>
  </si>
  <si>
    <r>
      <t xml:space="preserve">Зажим для шарика универсальный </t>
    </r>
    <r>
      <rPr>
        <u/>
        <sz val="8"/>
        <rFont val="Arial"/>
        <family val="2"/>
        <charset val="204"/>
      </rPr>
      <t>ЖЁЛТЫЙ</t>
    </r>
  </si>
  <si>
    <r>
      <t xml:space="preserve">Зажим для шарика универсальный </t>
    </r>
    <r>
      <rPr>
        <u/>
        <sz val="8"/>
        <rFont val="Arial"/>
        <family val="2"/>
        <charset val="204"/>
      </rPr>
      <t>ЗЕЛЁНЫЙ</t>
    </r>
  </si>
  <si>
    <r>
      <t xml:space="preserve">Зажим для шарика универсальный </t>
    </r>
    <r>
      <rPr>
        <u/>
        <sz val="8"/>
        <rFont val="Arial"/>
        <family val="2"/>
        <charset val="204"/>
      </rPr>
      <t>КРАСНЫЙ</t>
    </r>
  </si>
  <si>
    <r>
      <t xml:space="preserve">Зажим для шарика универсальный </t>
    </r>
    <r>
      <rPr>
        <u/>
        <sz val="8"/>
        <rFont val="Arial"/>
        <family val="2"/>
        <charset val="204"/>
      </rPr>
      <t>СИНИЙ</t>
    </r>
  </si>
  <si>
    <r>
      <t xml:space="preserve">ТРУБОЧКИ И ЗАЖИМЫ ДЛЯ ШАРОВ </t>
    </r>
    <r>
      <rPr>
        <b/>
        <sz val="8"/>
        <color indexed="12"/>
        <rFont val="Arial"/>
        <family val="2"/>
        <charset val="204"/>
      </rPr>
      <t xml:space="preserve">" BORO " </t>
    </r>
    <r>
      <rPr>
        <b/>
        <sz val="8"/>
        <rFont val="Arial"/>
        <family val="2"/>
        <charset val="204"/>
      </rPr>
      <t>(Китай)</t>
    </r>
  </si>
  <si>
    <t>802B</t>
  </si>
  <si>
    <t>Трубочки и зажимы Белые (набор) / 100 шт./</t>
  </si>
  <si>
    <r>
      <t xml:space="preserve">ТРУБОЧКИ И ЗАЖИМЫ ДЛЯ ШАРОВ </t>
    </r>
    <r>
      <rPr>
        <b/>
        <sz val="8"/>
        <rFont val="Arial"/>
        <family val="2"/>
        <charset val="204"/>
      </rPr>
      <t>(Китай)</t>
    </r>
  </si>
  <si>
    <t>4-5; 4*390 (мм)</t>
  </si>
  <si>
    <t>Трубочки и зажимы Оранжевые (набор) / 100 шт./</t>
  </si>
  <si>
    <t>Трубочки и зажимы Сиреневые (набор) / 100 шт./</t>
  </si>
  <si>
    <t>Трубочки и зажимы Фуксия (набор) / 100 шт./</t>
  </si>
  <si>
    <r>
      <t xml:space="preserve">Баллон </t>
    </r>
    <r>
      <rPr>
        <sz val="8"/>
        <color indexed="10"/>
        <rFont val="Arial"/>
        <family val="2"/>
        <charset val="204"/>
      </rPr>
      <t>(скидка не распространяется)</t>
    </r>
  </si>
  <si>
    <r>
      <t>Гелий. 4*40л. Комплект</t>
    </r>
    <r>
      <rPr>
        <sz val="8"/>
        <color indexed="10"/>
        <rFont val="Arial"/>
        <family val="2"/>
        <charset val="204"/>
      </rPr>
      <t xml:space="preserve"> (скидка не распространяется)</t>
    </r>
  </si>
  <si>
    <r>
      <t xml:space="preserve">Комплект новых баллонов с вогнутым дном </t>
    </r>
    <r>
      <rPr>
        <sz val="8"/>
        <color indexed="10"/>
        <rFont val="Arial"/>
        <family val="2"/>
        <charset val="204"/>
      </rPr>
      <t>(скидка не распространяется)</t>
    </r>
  </si>
  <si>
    <r>
      <t xml:space="preserve">Комплект переаттестованных баллонов </t>
    </r>
    <r>
      <rPr>
        <sz val="8"/>
        <color indexed="10"/>
        <rFont val="Arial"/>
        <family val="2"/>
        <charset val="204"/>
      </rPr>
      <t>(скидка не распространяется)</t>
    </r>
  </si>
  <si>
    <t>12 литров</t>
  </si>
  <si>
    <t>1014-1</t>
  </si>
  <si>
    <t>ГО Насадка на баллон для подачи гелия в шарик разборная (с прокладкой)</t>
  </si>
  <si>
    <t>ГО Вентиль КВБ-53 (G3/4) на 40 л баллон</t>
  </si>
  <si>
    <t>ГО Гибкая перекачка гелия с 40 л. баллона на 10 л. баллон</t>
  </si>
  <si>
    <t>ГО Ключ для вентиля универсальный</t>
  </si>
  <si>
    <t>ГО Переходник на 10 л. баллон (широкое/узкое горло) с прокладкой</t>
  </si>
  <si>
    <t>ГО Прокладка для переходника</t>
  </si>
  <si>
    <t xml:space="preserve">Штук в паке </t>
  </si>
  <si>
    <t>Однотонная               0,5 см / 500 м (бобина)</t>
  </si>
  <si>
    <t>Однотонная с Золотой полоской  0,5 см / 250 м (бобина)</t>
  </si>
  <si>
    <t>0547A</t>
  </si>
  <si>
    <t>0531</t>
  </si>
  <si>
    <t>0539</t>
  </si>
  <si>
    <t>0532</t>
  </si>
  <si>
    <t>0549</t>
  </si>
  <si>
    <t>0541</t>
  </si>
  <si>
    <t>0535</t>
  </si>
  <si>
    <t>Метал
0,5 см / 250 м (бобина)</t>
  </si>
  <si>
    <t>Однотонная с Сердцами  1 см * 100 м (бобина)</t>
  </si>
  <si>
    <t>Метал
2 см * 50 м</t>
  </si>
  <si>
    <t>Однотонная
5 см * 50 м</t>
  </si>
  <si>
    <t>Однотонная с Золотой полоской
5 см * 50 м</t>
  </si>
  <si>
    <t>M550</t>
  </si>
  <si>
    <t>Метал
5 см * 50 м</t>
  </si>
  <si>
    <t>M544</t>
  </si>
  <si>
    <t>M548</t>
  </si>
  <si>
    <t>M547</t>
  </si>
  <si>
    <t>M549</t>
  </si>
  <si>
    <t>M546</t>
  </si>
  <si>
    <t>M545</t>
  </si>
  <si>
    <t>1068-24</t>
  </si>
  <si>
    <t>2,4 см * 25 см</t>
  </si>
  <si>
    <t>Лента текстильная Георгиевская (жаккард)</t>
  </si>
  <si>
    <t>1068-35</t>
  </si>
  <si>
    <t>3,5 см * 40 см</t>
  </si>
  <si>
    <t>Лента текстильная Георгиевская (жаккард) / рулон</t>
  </si>
  <si>
    <t>1070-24</t>
  </si>
  <si>
    <t>2,4 см * 100 м</t>
  </si>
  <si>
    <t>1070-35</t>
  </si>
  <si>
    <t>3,5 см * 100 м</t>
  </si>
  <si>
    <t>КАРНАВАЛЬНАЯ ПРОДУКЦИЯ И ТОВАРЫ ДЛЯ ПРАЗДНИКА</t>
  </si>
  <si>
    <r>
      <t xml:space="preserve">Костюмы карнавальные </t>
    </r>
    <r>
      <rPr>
        <b/>
        <sz val="8"/>
        <color indexed="12"/>
        <rFont val="Arial"/>
        <family val="2"/>
        <charset val="204"/>
      </rPr>
      <t>" ВЕСЕЛУХА "</t>
    </r>
  </si>
  <si>
    <t>2405A-F-52</t>
  </si>
  <si>
    <t>Костюм "Заключенный" (головной убор, рубашка, штаны) размер 52 Взрослый</t>
  </si>
  <si>
    <t>2405A-F-58</t>
  </si>
  <si>
    <t>Костюм "Заключенный" (головной убор, рубашка, штаны) размер 58 Взрослый</t>
  </si>
  <si>
    <t>09-121-LT-46</t>
  </si>
  <si>
    <t>Костюм "Скрим" (маска, накидка) размер 46 Взрослый</t>
  </si>
  <si>
    <t>09-121-LT-54</t>
  </si>
  <si>
    <t>Костюм "Скрим" (маска, накидка) размер 54 Взрослый</t>
  </si>
  <si>
    <t>13-022-LT-52</t>
  </si>
  <si>
    <t>Костюм "Зорро" (повязка на глаза, рубашка-накидка, пояс, штаны) р. 52 Взрослый</t>
  </si>
  <si>
    <t>13-022-LT-56</t>
  </si>
  <si>
    <t>Костюм "Зорро" (повязка на глаза, рубашка-накидка, пояс, штаны) р. 56 Взрослый</t>
  </si>
  <si>
    <t>2551A-F-46</t>
  </si>
  <si>
    <t>Костюм "Леди-полицейская" (фуражка, платье) размер 46 Взрослый</t>
  </si>
  <si>
    <t>2551A-F-52</t>
  </si>
  <si>
    <t>Костюм "Леди-полицейская" (фуражка, платье) размер 52 Взрослый</t>
  </si>
  <si>
    <t>13-030-LT-44</t>
  </si>
  <si>
    <t>Костюм "Медсестра"  (головной убор, платье, пояс) размер 44 Взрослый</t>
  </si>
  <si>
    <t>13-030-LT-48</t>
  </si>
  <si>
    <t>Костюм "Медсестра"  (головной убор, платье, пояс) размер 48 Взрослый</t>
  </si>
  <si>
    <t>13-037-LT-42</t>
  </si>
  <si>
    <t>Костюм "Прекрасная дьяволица" (трезубец, головной убор, платье) р. 42 Взрослый</t>
  </si>
  <si>
    <t>13-037-LT-50</t>
  </si>
  <si>
    <t>Костюм "Прекрасная дьяволица" (трезубец, головной убор, платье) р. 50 Взрослый</t>
  </si>
  <si>
    <t>09-706-LT-110</t>
  </si>
  <si>
    <t>рост 110</t>
  </si>
  <si>
    <t>Костюм "Белоснежка" (платье, украшение на голову) рост 110 Детский</t>
  </si>
  <si>
    <t>09-706-LT-128</t>
  </si>
  <si>
    <t>рост 128</t>
  </si>
  <si>
    <t>Костюм "Белоснежка" (платье, украшение на голову) рост 128 Детский</t>
  </si>
  <si>
    <t>12-216-LT-110</t>
  </si>
  <si>
    <t>Костюм "Пират" (пояс, головной убор, рубашка-жилетка, штаны) рост 110 Детский</t>
  </si>
  <si>
    <t>12-216-LT-128</t>
  </si>
  <si>
    <t>Костюм "Пират" (пояс, головной убор, рубашка-жилетка, штаны) рост 128 Детский</t>
  </si>
  <si>
    <t>1459B-F</t>
  </si>
  <si>
    <t>Сумка - 25 * 20 см Ободок - 18 * 13 см</t>
  </si>
  <si>
    <t>Ободок и сумка "Божья коровка"</t>
  </si>
  <si>
    <t>1459A-F</t>
  </si>
  <si>
    <t>Сумка - 28 * 18 см Ободок 18 * 13 см</t>
  </si>
  <si>
    <t>Ободок и сумка "Пчелка"</t>
  </si>
  <si>
    <t>Крылья, боа</t>
  </si>
  <si>
    <t>09013-HTFW</t>
  </si>
  <si>
    <t>42 см * 60 см</t>
  </si>
  <si>
    <t xml:space="preserve">Крылья «Ангел» Белые </t>
  </si>
  <si>
    <t>09011-HTAW</t>
  </si>
  <si>
    <t>51 см * 50 см</t>
  </si>
  <si>
    <t>Крылья "Бабочка"</t>
  </si>
  <si>
    <t>9904A-HTAW</t>
  </si>
  <si>
    <t>Крылья - 50 * 45 см                 Ободок - 22 * 22 см                    Палочка - 35 см</t>
  </si>
  <si>
    <t>Набор "Нежная бабочка" (крылья, ободок, палочка)</t>
  </si>
  <si>
    <t>08-027-1-FF</t>
  </si>
  <si>
    <t>Боа Красный</t>
  </si>
  <si>
    <t>08-022-FF</t>
  </si>
  <si>
    <t>Боа Оранжевый</t>
  </si>
  <si>
    <t>08-023-FF</t>
  </si>
  <si>
    <t>Боа Разноцветный</t>
  </si>
  <si>
    <t>Головные уборы карнавальные</t>
  </si>
  <si>
    <t>00347-MSD</t>
  </si>
  <si>
    <t>Головной убор "Арлекин"</t>
  </si>
  <si>
    <t>7462F-F</t>
  </si>
  <si>
    <t xml:space="preserve">Головной убор "Викинг" </t>
  </si>
  <si>
    <t>7729-F</t>
  </si>
  <si>
    <t xml:space="preserve">Головной убор "Волк" </t>
  </si>
  <si>
    <t>7160I-F</t>
  </si>
  <si>
    <t xml:space="preserve">Головной убор "Корона" </t>
  </si>
  <si>
    <t>00075-MSD</t>
  </si>
  <si>
    <t>Головной убор "Пират" красный</t>
  </si>
  <si>
    <t>00078-MSD</t>
  </si>
  <si>
    <t>Головной убор "Пират" черный</t>
  </si>
  <si>
    <t>00073-MSD</t>
  </si>
  <si>
    <t>Головной убор "Пират" с черепом</t>
  </si>
  <si>
    <t>1497G-F</t>
  </si>
  <si>
    <t xml:space="preserve">Головной убор "Принцесса" </t>
  </si>
  <si>
    <t>8054T-MA</t>
  </si>
  <si>
    <t xml:space="preserve">Головной убор "Тигр" </t>
  </si>
  <si>
    <t>00336-MSD</t>
  </si>
  <si>
    <t>Головной убор "Шутовской" трехцветный</t>
  </si>
  <si>
    <t>7182B-F</t>
  </si>
  <si>
    <t xml:space="preserve">Головной убор "Шутовской" четырехцветный </t>
  </si>
  <si>
    <t>00370-MSD</t>
  </si>
  <si>
    <t>Головной убор "Новогодний. Спираль"</t>
  </si>
  <si>
    <t>00369-MSD</t>
  </si>
  <si>
    <t>Головной убор "Новогодний. Спираль со светящимися звездами"</t>
  </si>
  <si>
    <t>00380-MSD</t>
  </si>
  <si>
    <t>Колпак "Елка"</t>
  </si>
  <si>
    <t>00397-MSD</t>
  </si>
  <si>
    <t>Колпак "Новогодний"</t>
  </si>
  <si>
    <t>00399-MSD</t>
  </si>
  <si>
    <t>Колпак "Новогодний" Классический</t>
  </si>
  <si>
    <t>00395-MSD</t>
  </si>
  <si>
    <t>Колпак "Новогодний" с меховым кантом</t>
  </si>
  <si>
    <t>7239CF</t>
  </si>
  <si>
    <t xml:space="preserve">Фуражка "Капитан" </t>
  </si>
  <si>
    <t>7157G-F</t>
  </si>
  <si>
    <t xml:space="preserve">Шапка "Мишка косолапый" </t>
  </si>
  <si>
    <t>00139-MSD</t>
  </si>
  <si>
    <t>Шляпа "Гангстер"</t>
  </si>
  <si>
    <t>9169C-MA</t>
  </si>
  <si>
    <t xml:space="preserve">Шляпа золотая со звездами </t>
  </si>
  <si>
    <t>0107Z-MA</t>
  </si>
  <si>
    <t xml:space="preserve">Шляпа "Зорро" </t>
  </si>
  <si>
    <t>7037D-F</t>
  </si>
  <si>
    <t xml:space="preserve">Шляпа "Именинник" </t>
  </si>
  <si>
    <t>8210E-F</t>
  </si>
  <si>
    <t xml:space="preserve">Шляпа "Ковбойская" </t>
  </si>
  <si>
    <t>00029-MSD</t>
  </si>
  <si>
    <t>Шляпа "Ковбойская" Гламурная розовая</t>
  </si>
  <si>
    <t>00120-MSD</t>
  </si>
  <si>
    <t>Шляпа "Ковбойская" Светло-коричневая</t>
  </si>
  <si>
    <t>00051-MSD</t>
  </si>
  <si>
    <t>Шляпа "Котелок" красная в разноцветный горох</t>
  </si>
  <si>
    <t>00322-MSD</t>
  </si>
  <si>
    <t>Шляпа "Радуга"</t>
  </si>
  <si>
    <t>00128-MSD</t>
  </si>
  <si>
    <t>Шляпа "Россия"</t>
  </si>
  <si>
    <t>00063-MSD</t>
  </si>
  <si>
    <t>Шляпа "Сеньор Зорро"</t>
  </si>
  <si>
    <t>00032-MSD</t>
  </si>
  <si>
    <t>Шляпа "Шериф"</t>
  </si>
  <si>
    <t>7251C-F</t>
  </si>
  <si>
    <t>Шляпа-колпак "Колдунья"</t>
  </si>
  <si>
    <t>00314-MSD</t>
  </si>
  <si>
    <t>Шляпа-колпак "Колдунья с кудряшками"</t>
  </si>
  <si>
    <t>0033H-MA</t>
  </si>
  <si>
    <t>Шляпа-треуголка "Пират"</t>
  </si>
  <si>
    <t>7109C-F</t>
  </si>
  <si>
    <t xml:space="preserve">Шляпа-треуголка "Пират" с черепом </t>
  </si>
  <si>
    <t>00069-MSD</t>
  </si>
  <si>
    <t>Шляпа-треуголка "Пират" с черепом и золотым кантом</t>
  </si>
  <si>
    <t>00056-MSD</t>
  </si>
  <si>
    <t>Шляпа-цилиндр "Джентльмен"</t>
  </si>
  <si>
    <t>00365-MSD</t>
  </si>
  <si>
    <t>Шляпа-цилиндр "Позитив"</t>
  </si>
  <si>
    <t>Маски карнавальные</t>
  </si>
  <si>
    <t>018-005SG-FF</t>
  </si>
  <si>
    <t xml:space="preserve">Маска "Бабочка" Золото </t>
  </si>
  <si>
    <t>010R-001-FF</t>
  </si>
  <si>
    <t xml:space="preserve">Маска "Бабочка" Красная </t>
  </si>
  <si>
    <t>02-001-FF</t>
  </si>
  <si>
    <t>Маска "Бэтмен"</t>
  </si>
  <si>
    <t>01-030-FF</t>
  </si>
  <si>
    <t>Маска "Бэтмен 2"</t>
  </si>
  <si>
    <t>01-001-FF</t>
  </si>
  <si>
    <t>Маска "Вендетта"</t>
  </si>
  <si>
    <t>01-003-FF</t>
  </si>
  <si>
    <t xml:space="preserve">Маска "Зорро" </t>
  </si>
  <si>
    <t>015-028-FF</t>
  </si>
  <si>
    <t>Маска "Кот" Черная</t>
  </si>
  <si>
    <t>016-045-FF</t>
  </si>
  <si>
    <t>Маска "Кошечка" Черная</t>
  </si>
  <si>
    <t>01W-002-FF</t>
  </si>
  <si>
    <t xml:space="preserve">Маска "Кошка" Белая </t>
  </si>
  <si>
    <t>01L-002-FF</t>
  </si>
  <si>
    <t>Маска "Кошка" Леопард</t>
  </si>
  <si>
    <t>02-005-FF</t>
  </si>
  <si>
    <t>Маска "Паук" Красная</t>
  </si>
  <si>
    <t>03B-001-FF</t>
  </si>
  <si>
    <t>Маска "Паутина"</t>
  </si>
  <si>
    <t>01-028-FF</t>
  </si>
  <si>
    <t>Маска "Сети Паука" Черная</t>
  </si>
  <si>
    <t>025-014-FF</t>
  </si>
  <si>
    <t>Маска "Пиратка"</t>
  </si>
  <si>
    <t>011-039G-FF</t>
  </si>
  <si>
    <t xml:space="preserve">Маска "Череп с повязкой" Золотая </t>
  </si>
  <si>
    <t>01-008-1-FF</t>
  </si>
  <si>
    <t>Маска "Чертик" Красная</t>
  </si>
  <si>
    <t>01-008-2-FF</t>
  </si>
  <si>
    <t>Маска "Чертик" Черная</t>
  </si>
  <si>
    <t>06-005-FF</t>
  </si>
  <si>
    <t>Маска ажурная "Тайна красной розы"</t>
  </si>
  <si>
    <t>034-044-FF</t>
  </si>
  <si>
    <t>Маска венецианская "Арлекино" с перьями и бантом</t>
  </si>
  <si>
    <t>014-012-FF</t>
  </si>
  <si>
    <t>Маска венецианская "Карнавал" Красная</t>
  </si>
  <si>
    <t>02-003-FF</t>
  </si>
  <si>
    <t>Маска венецианская "Карнавал" Красная с золотом</t>
  </si>
  <si>
    <t>018-021-FF</t>
  </si>
  <si>
    <t>012W-014-FF</t>
  </si>
  <si>
    <t xml:space="preserve">Маска венецианская "Карнавал" с перьями Белая на палочке </t>
  </si>
  <si>
    <t>017-035-FF</t>
  </si>
  <si>
    <t>Маска венецианская "Карнавал" с перьями Белая с желтым</t>
  </si>
  <si>
    <t>038-008-FF</t>
  </si>
  <si>
    <t>Маска венецианская "Карнавал" с перьями Голубая</t>
  </si>
  <si>
    <t>013-010R-FF</t>
  </si>
  <si>
    <t>Маска венецианская "Карнавал" с перьями Красная</t>
  </si>
  <si>
    <t>035-012-4-FF</t>
  </si>
  <si>
    <t>Маска венецианская "Карнавал" с перьями Розовая</t>
  </si>
  <si>
    <t>034-048-FF</t>
  </si>
  <si>
    <t>Маска венецианская "Карнавал" с перьями Синяя</t>
  </si>
  <si>
    <t>013-010P-FF</t>
  </si>
  <si>
    <t>Маска венецианская "Карнавал" с перьями Фиолетовая</t>
  </si>
  <si>
    <t>035-012-3-FF</t>
  </si>
  <si>
    <t>Маска венецианская "Карнавал" с перьями Черная</t>
  </si>
  <si>
    <t>017-045-FF</t>
  </si>
  <si>
    <t>Маска венецианская "Карнавал" с перьями Черная с белым</t>
  </si>
  <si>
    <t>013-010B-FF</t>
  </si>
  <si>
    <t>Маска венецианская "Карнавал" с черно - белым пером</t>
  </si>
  <si>
    <t>12-005G-FF</t>
  </si>
  <si>
    <t xml:space="preserve">Маска венецианская "Призрак оперы" с перьями Черная </t>
  </si>
  <si>
    <t>Ободки карнавальные</t>
  </si>
  <si>
    <t>00356-MSD</t>
  </si>
  <si>
    <t>Набор "Мышка" (ободок, бабочка)</t>
  </si>
  <si>
    <t>3053E-K</t>
  </si>
  <si>
    <t>Набор "Обаятельная чертовка" (ободок, бабочка, хвост)</t>
  </si>
  <si>
    <t>60313B-JSD</t>
  </si>
  <si>
    <t>Ободок "Бантик"</t>
  </si>
  <si>
    <t>Ободок "Бантик" Желтый</t>
  </si>
  <si>
    <t>00379-MSD</t>
  </si>
  <si>
    <t>Ободок "Бантик" Фуксия</t>
  </si>
  <si>
    <t>00282-MSD</t>
  </si>
  <si>
    <t>Ободок "Заячьи ушки"</t>
  </si>
  <si>
    <t>024-049-FF</t>
  </si>
  <si>
    <t>Ободок «Мышка" Красная</t>
  </si>
  <si>
    <t>024-050-FF</t>
  </si>
  <si>
    <t>Ободок "Мышка" с бантиком</t>
  </si>
  <si>
    <t>1745B-F</t>
  </si>
  <si>
    <t xml:space="preserve">Ободок "Чертик" </t>
  </si>
  <si>
    <t>024-045-3-FF</t>
  </si>
  <si>
    <r>
      <t xml:space="preserve">Ободок-антеннки "Клевер на удачу" </t>
    </r>
    <r>
      <rPr>
        <b/>
        <sz val="8"/>
        <color indexed="8"/>
        <rFont val="Arial"/>
        <family val="2"/>
        <charset val="204"/>
      </rPr>
      <t>с подсветкой</t>
    </r>
  </si>
  <si>
    <t>024-045-1-FF</t>
  </si>
  <si>
    <r>
      <t xml:space="preserve">Ободок-антеннки "Пенное" </t>
    </r>
    <r>
      <rPr>
        <b/>
        <sz val="8"/>
        <color indexed="8"/>
        <rFont val="Arial"/>
        <family val="2"/>
        <charset val="204"/>
      </rPr>
      <t>с подсветкой</t>
    </r>
  </si>
  <si>
    <t>024-045-2-FF</t>
  </si>
  <si>
    <r>
      <t xml:space="preserve">Ободок-антеннки "Св. Патрик" </t>
    </r>
    <r>
      <rPr>
        <b/>
        <sz val="8"/>
        <color indexed="8"/>
        <rFont val="Arial"/>
        <family val="2"/>
        <charset val="204"/>
      </rPr>
      <t>с подсветкой</t>
    </r>
  </si>
  <si>
    <t>024-030-4-FF</t>
  </si>
  <si>
    <t>Ободок-антеннки "Колдунья" Желтый</t>
  </si>
  <si>
    <t>024-030-3-FF</t>
  </si>
  <si>
    <t>Ободок-антеннки "Колдунья" Зеленый</t>
  </si>
  <si>
    <t>024-030-2-FF</t>
  </si>
  <si>
    <t>Ободок-антеннки "Летучая мышь"</t>
  </si>
  <si>
    <t>024-030-1-FF</t>
  </si>
  <si>
    <t>Ободок-антеннки "Тыквы"</t>
  </si>
  <si>
    <t>024-030-5-FF</t>
  </si>
  <si>
    <t>Ободок-антеннки "Хэллоуин" Микс</t>
  </si>
  <si>
    <t>1768A-F</t>
  </si>
  <si>
    <t>Ободок-антеннки "Цветочки"</t>
  </si>
  <si>
    <r>
      <t xml:space="preserve">Парики </t>
    </r>
    <r>
      <rPr>
        <b/>
        <sz val="8"/>
        <color indexed="12"/>
        <rFont val="Arial"/>
        <family val="2"/>
        <charset val="204"/>
      </rPr>
      <t>" ВЕСЕЛУХА "</t>
    </r>
  </si>
  <si>
    <t>Парик "Рыжий клоун"</t>
  </si>
  <si>
    <t>Парик "Афро"</t>
  </si>
  <si>
    <t>Парик "Триколор"</t>
  </si>
  <si>
    <t>Парик "Клоун" Цветной</t>
  </si>
  <si>
    <t>Парик "Романтичный" Блондинка</t>
  </si>
  <si>
    <t>Парик "Романтичный" Брюнетка</t>
  </si>
  <si>
    <t>Парик "Романтичный" Шатенка</t>
  </si>
  <si>
    <t>Парик "Романтичный" Красный</t>
  </si>
  <si>
    <t>Парик "Романтичный" Голубой</t>
  </si>
  <si>
    <t>Парик "Русалка"</t>
  </si>
  <si>
    <t>Парик "Каре" Рыжий</t>
  </si>
  <si>
    <t>Парик "Каре" Розовый</t>
  </si>
  <si>
    <t>Парик "Каре" Голубой</t>
  </si>
  <si>
    <t>Парик "Каре" Зеленый</t>
  </si>
  <si>
    <t>Парик "Панк"</t>
  </si>
  <si>
    <t>Парик "Ирокез" Голубой</t>
  </si>
  <si>
    <t>Парик "Ирокез" Рыжий</t>
  </si>
  <si>
    <t>Парик "Хипстер"</t>
  </si>
  <si>
    <t>Парик "Солнышко"</t>
  </si>
  <si>
    <t>Парик "Дьяволица" Длинные волосы</t>
  </si>
  <si>
    <t>Парик "Дьяволица" Каре</t>
  </si>
  <si>
    <t>Парик "Гламурный" (мелирование)</t>
  </si>
  <si>
    <t>Парик "Принцесса" Блондинка</t>
  </si>
  <si>
    <t>Парик "Мальвина"</t>
  </si>
  <si>
    <t>Парик "Дед Мороз"</t>
  </si>
  <si>
    <t>Парик "Перья" (красный, сиреневый)</t>
  </si>
  <si>
    <t>Очки карнавальные</t>
  </si>
  <si>
    <t>5055GXD</t>
  </si>
  <si>
    <t>117 см</t>
  </si>
  <si>
    <t>714644A</t>
  </si>
  <si>
    <t>Очки "Ботаник" Черные</t>
  </si>
  <si>
    <t>Очки "Футбол"</t>
  </si>
  <si>
    <t>Очки "Сердечки"</t>
  </si>
  <si>
    <t>714338B</t>
  </si>
  <si>
    <t>Очки "Полосатый рейс" Разноцветные</t>
  </si>
  <si>
    <t>Очки "Шторки" Желтые</t>
  </si>
  <si>
    <t>714896A</t>
  </si>
  <si>
    <t>Очки "Невесомость" Оранжевые</t>
  </si>
  <si>
    <t>714896D</t>
  </si>
  <si>
    <t>Очки "Невесомость" Разноцветные</t>
  </si>
  <si>
    <t>714892P</t>
  </si>
  <si>
    <t>Очки "Пронзенные стрелой Амура" Розовые</t>
  </si>
  <si>
    <t>714892F</t>
  </si>
  <si>
    <t>Очки "Пронзенные стрелой Амура" Фуксия</t>
  </si>
  <si>
    <t>714613E</t>
  </si>
  <si>
    <t>Очки "Звезды" Золотые</t>
  </si>
  <si>
    <t>714613S</t>
  </si>
  <si>
    <t>Очки "Звезды" Серебряные</t>
  </si>
  <si>
    <t>714613B</t>
  </si>
  <si>
    <t>Очки "Звездная радуга" Белые</t>
  </si>
  <si>
    <t>714672I</t>
  </si>
  <si>
    <t>Очки "Российский флаг"</t>
  </si>
  <si>
    <t>Очки "Цветочки"</t>
  </si>
  <si>
    <t>Очки "Кошачьи глазки"</t>
  </si>
  <si>
    <t>Очки "Диско" Синие</t>
  </si>
  <si>
    <t>714941A</t>
  </si>
  <si>
    <t>Очки "Диско" Фиолетовые</t>
  </si>
  <si>
    <t>Очки "Долларомания"</t>
  </si>
  <si>
    <t xml:space="preserve">Очки "Паутина" </t>
  </si>
  <si>
    <t>Очки "Завороженный"</t>
  </si>
  <si>
    <t>714322A</t>
  </si>
  <si>
    <t>Очки "Блеск" Синие</t>
  </si>
  <si>
    <t>714934Bl</t>
  </si>
  <si>
    <t>Очки "Рокерские"</t>
  </si>
  <si>
    <t>Очки "Арлекин"</t>
  </si>
  <si>
    <t>Очки "Марсианин"</t>
  </si>
  <si>
    <t>714270DF</t>
  </si>
  <si>
    <t>Очки "Полосатый рейс" Сердечки</t>
  </si>
  <si>
    <t>714321B</t>
  </si>
  <si>
    <t>Очки "Кораллы" Золотистые</t>
  </si>
  <si>
    <t>714321A</t>
  </si>
  <si>
    <t>Очки "Кораллы" Вишневые</t>
  </si>
  <si>
    <t>Очки "Кораллы" Разноцветные</t>
  </si>
  <si>
    <t>Очки "В горошек"</t>
  </si>
  <si>
    <t>714329B</t>
  </si>
  <si>
    <t>Очки "Маска" Серебряные</t>
  </si>
  <si>
    <t>714329A</t>
  </si>
  <si>
    <t>Очки "Маска" Разноцветные</t>
  </si>
  <si>
    <t>714330A</t>
  </si>
  <si>
    <t>Очки "Кошачьи глазки" Желтые</t>
  </si>
  <si>
    <t>714330B</t>
  </si>
  <si>
    <t>Очки "Кошачьи глазки" Синие</t>
  </si>
  <si>
    <t>714330C</t>
  </si>
  <si>
    <t>Очки "Кошачьи глазки" Фиолетовые</t>
  </si>
  <si>
    <t>714332C</t>
  </si>
  <si>
    <t>Очки "Квадратные"</t>
  </si>
  <si>
    <t>Очки "Наблюдатель" Черные</t>
  </si>
  <si>
    <t>714340B</t>
  </si>
  <si>
    <t>Очки "Наблюдатель" Синие</t>
  </si>
  <si>
    <t>714340O</t>
  </si>
  <si>
    <t>Очки "Наблюдатель" Оранжевые</t>
  </si>
  <si>
    <t>Очки "Наблюдатель" Белые</t>
  </si>
  <si>
    <t>714629A</t>
  </si>
  <si>
    <t>Очки "Шторки Сердечки"</t>
  </si>
  <si>
    <t>714881G</t>
  </si>
  <si>
    <t>Очки "Cool" Золотые</t>
  </si>
  <si>
    <t>714311A</t>
  </si>
  <si>
    <t>Очки "Звездные" Черные</t>
  </si>
  <si>
    <t>714311W</t>
  </si>
  <si>
    <t>Очки "Звездные" Белые</t>
  </si>
  <si>
    <t>Очки "Гитары" Блестящие</t>
  </si>
  <si>
    <t>714627D</t>
  </si>
  <si>
    <t>Очки "Гитары"</t>
  </si>
  <si>
    <t>714657C</t>
  </si>
  <si>
    <t>Очки "Черное пламя"</t>
  </si>
  <si>
    <t>Очки "Красное пламя"</t>
  </si>
  <si>
    <t>714657D</t>
  </si>
  <si>
    <t>Очки "Синее пламя"</t>
  </si>
  <si>
    <t>Очки "Элегантные" Черные</t>
  </si>
  <si>
    <t>714607V</t>
  </si>
  <si>
    <t>Очки "Элегантные" Фиолетовые</t>
  </si>
  <si>
    <t>Очки "Зебра"</t>
  </si>
  <si>
    <t>714630D</t>
  </si>
  <si>
    <t>Очки "Большой мир" Желтые</t>
  </si>
  <si>
    <t>714630B</t>
  </si>
  <si>
    <t>Очки "Большой мир" Синие</t>
  </si>
  <si>
    <t>Очки "Отпускные"</t>
  </si>
  <si>
    <t>Очки "Подарки"</t>
  </si>
  <si>
    <t>Очки "Особо опасен" Серебряные</t>
  </si>
  <si>
    <t>714938A</t>
  </si>
  <si>
    <t>Очки "Особо опасен" Золотые</t>
  </si>
  <si>
    <t>Очки "Гламурные сердечки" Фуксия</t>
  </si>
  <si>
    <t>714311R</t>
  </si>
  <si>
    <t>Очки "Гламурные сердечки" Красные</t>
  </si>
  <si>
    <t>714615C</t>
  </si>
  <si>
    <t>Очки "Короны" Золотые</t>
  </si>
  <si>
    <t>714615W</t>
  </si>
  <si>
    <t>Очки "Короны" Белые</t>
  </si>
  <si>
    <t>Очки "Пылающие сердца" Розовые</t>
  </si>
  <si>
    <t>714626R</t>
  </si>
  <si>
    <t>Очки "Пылающие сердца" Красные</t>
  </si>
  <si>
    <t>714949-1</t>
  </si>
  <si>
    <t xml:space="preserve">Очки "Летучая мышь" </t>
  </si>
  <si>
    <t>714639B</t>
  </si>
  <si>
    <t>Очки "Бабочка"</t>
  </si>
  <si>
    <t>Очки "Бабочка" Белые</t>
  </si>
  <si>
    <t>714646C</t>
  </si>
  <si>
    <t>Очки "Летучая мышь" Черные</t>
  </si>
  <si>
    <t>714646B</t>
  </si>
  <si>
    <t>Очки "Летучая мышь" Белые</t>
  </si>
  <si>
    <t>714901Bl</t>
  </si>
  <si>
    <t>Очки "Позитив"</t>
  </si>
  <si>
    <t>Очки "Подковы на счастье"</t>
  </si>
  <si>
    <t>Очки "Ретроман"</t>
  </si>
  <si>
    <t>Очки "С усами Джентльмен"</t>
  </si>
  <si>
    <t>714649A</t>
  </si>
  <si>
    <t>Очки "Принцесса" Золотые</t>
  </si>
  <si>
    <t>Очки "Принцесса" Серебряные</t>
  </si>
  <si>
    <t>714904B</t>
  </si>
  <si>
    <t>Очки "Евро"</t>
  </si>
  <si>
    <t>Очки "Ананасы"</t>
  </si>
  <si>
    <t>Очки "Мартини"</t>
  </si>
  <si>
    <t>Очки "Пенные"</t>
  </si>
  <si>
    <t>Очки "Коктейльные"</t>
  </si>
  <si>
    <t>714605A</t>
  </si>
  <si>
    <t>Очки "Мохито"</t>
  </si>
  <si>
    <t>714606A</t>
  </si>
  <si>
    <t>Очки "Happy Birthday с шарами"</t>
  </si>
  <si>
    <t>Очки "Крышеснос" Белые</t>
  </si>
  <si>
    <t>714652A</t>
  </si>
  <si>
    <t>Очки "Крышеснос" Черные</t>
  </si>
  <si>
    <t>Очки "С усами Бандит"</t>
  </si>
  <si>
    <t>714939A</t>
  </si>
  <si>
    <t>Очки "Морские звезды"</t>
  </si>
  <si>
    <t>Очки "Леопард"</t>
  </si>
  <si>
    <t>Очки "С бомбошками" Серебряные</t>
  </si>
  <si>
    <t>714610G</t>
  </si>
  <si>
    <t>Очки "С бомбошками" Золотые</t>
  </si>
  <si>
    <t>714680B</t>
  </si>
  <si>
    <t>Очки "Happy Birthday"</t>
  </si>
  <si>
    <t>Очки "Аппетитные ножки"</t>
  </si>
  <si>
    <t>714911AS-b</t>
  </si>
  <si>
    <t>Очки-макси "Веселые гиганты" Синие</t>
  </si>
  <si>
    <t>714911ASY-b</t>
  </si>
  <si>
    <t>Очки-макси "Веселые гиганты" Желтые</t>
  </si>
  <si>
    <t>714911ASGr-b</t>
  </si>
  <si>
    <t>Очки-макси "Веселые гиганты" Зеленые</t>
  </si>
  <si>
    <t>714911ASO-b</t>
  </si>
  <si>
    <t>Очки-макси "Веселые гиганты" Оранжевые</t>
  </si>
  <si>
    <t>714911ASR-b</t>
  </si>
  <si>
    <t>Очки-макси "Веселые гиганты" Красные</t>
  </si>
  <si>
    <t>714919S-b</t>
  </si>
  <si>
    <t>Очки-макси "Доллары"</t>
  </si>
  <si>
    <t>714616A</t>
  </si>
  <si>
    <t>Очки с подвесками "Дискотека"</t>
  </si>
  <si>
    <t>Очки "Торт со свечами"</t>
  </si>
  <si>
    <t>Очки "Лягушка"</t>
  </si>
  <si>
    <t>714998-1</t>
  </si>
  <si>
    <t>Очки "Рога оленя"</t>
  </si>
  <si>
    <t>714092DF</t>
  </si>
  <si>
    <t>Очки "Губка Боб"</t>
  </si>
  <si>
    <t>714838-1</t>
  </si>
  <si>
    <t>Очки с усами "Мистер"</t>
  </si>
  <si>
    <t>714838-2</t>
  </si>
  <si>
    <t xml:space="preserve">Очки с усами "Сэр" </t>
  </si>
  <si>
    <t>714891A</t>
  </si>
  <si>
    <t>Очки "Заяц"</t>
  </si>
  <si>
    <t>714891B</t>
  </si>
  <si>
    <t xml:space="preserve">Очки "Заяц" Черные </t>
  </si>
  <si>
    <t>714908P</t>
  </si>
  <si>
    <t>Очки с подвесками "Сердца"</t>
  </si>
  <si>
    <t>714907C</t>
  </si>
  <si>
    <t>Очки с подвесками "Звезды"</t>
  </si>
  <si>
    <t>714981A</t>
  </si>
  <si>
    <t>Очки-открывашки "Радуга"</t>
  </si>
  <si>
    <t>714822-1</t>
  </si>
  <si>
    <t>Очки-маска "Волк"</t>
  </si>
  <si>
    <t>714823-4</t>
  </si>
  <si>
    <t>Очки-маска "Медведь"</t>
  </si>
  <si>
    <t>714850-1-1</t>
  </si>
  <si>
    <t>Очки-маска "Панда"</t>
  </si>
  <si>
    <t>714849-1-1</t>
  </si>
  <si>
    <t>Очки-маска "Обезьянка"</t>
  </si>
  <si>
    <t>714344C</t>
  </si>
  <si>
    <t>Очки "Пивные бутылки"</t>
  </si>
  <si>
    <t>Очки-открывашки "Микки" Черные</t>
  </si>
  <si>
    <t>714945A</t>
  </si>
  <si>
    <t>Очки-открывашки "Микки" Белые</t>
  </si>
  <si>
    <t>Очки на резинке "Пушистые глазки"</t>
  </si>
  <si>
    <t>Очки "Тукан в тропиках"</t>
  </si>
  <si>
    <t>7141119-DF</t>
  </si>
  <si>
    <r>
      <t>Очки "Паутина"</t>
    </r>
    <r>
      <rPr>
        <b/>
        <sz val="8"/>
        <rFont val="Arial"/>
        <family val="2"/>
        <charset val="204"/>
      </rPr>
      <t xml:space="preserve"> с подсветкой</t>
    </r>
  </si>
  <si>
    <t>7141127B-DF</t>
  </si>
  <si>
    <r>
      <t>Очки "С днем рождения" Синие</t>
    </r>
    <r>
      <rPr>
        <b/>
        <sz val="8"/>
        <rFont val="Arial"/>
        <family val="2"/>
        <charset val="204"/>
      </rPr>
      <t xml:space="preserve"> с подсветкой</t>
    </r>
  </si>
  <si>
    <t>7141127R-DF</t>
  </si>
  <si>
    <r>
      <t xml:space="preserve">Очки "С днем рождения" Красные </t>
    </r>
    <r>
      <rPr>
        <b/>
        <sz val="8"/>
        <rFont val="Arial"/>
        <family val="2"/>
        <charset val="204"/>
      </rPr>
      <t>с подсветкой</t>
    </r>
  </si>
  <si>
    <t>7141184-DF</t>
  </si>
  <si>
    <r>
      <t xml:space="preserve">Очки "Летучая мышь" </t>
    </r>
    <r>
      <rPr>
        <b/>
        <sz val="8"/>
        <rFont val="Arial"/>
        <family val="2"/>
        <charset val="204"/>
      </rPr>
      <t>с подсветкой</t>
    </r>
  </si>
  <si>
    <t>7141131-DF</t>
  </si>
  <si>
    <r>
      <t xml:space="preserve">Очки "Сердца" </t>
    </r>
    <r>
      <rPr>
        <b/>
        <sz val="8"/>
        <rFont val="Arial"/>
        <family val="2"/>
        <charset val="204"/>
      </rPr>
      <t>с подсветкой</t>
    </r>
  </si>
  <si>
    <t>7141101-DF</t>
  </si>
  <si>
    <r>
      <t xml:space="preserve">Очки "Гитары" </t>
    </r>
    <r>
      <rPr>
        <b/>
        <sz val="8"/>
        <rFont val="Arial"/>
        <family val="2"/>
        <charset val="204"/>
      </rPr>
      <t>с подсветкой</t>
    </r>
  </si>
  <si>
    <t>7141118-DF</t>
  </si>
  <si>
    <r>
      <t xml:space="preserve">Очки "Черепа" </t>
    </r>
    <r>
      <rPr>
        <b/>
        <sz val="8"/>
        <rFont val="Arial"/>
        <family val="2"/>
        <charset val="204"/>
      </rPr>
      <t>с подсветкой</t>
    </r>
  </si>
  <si>
    <r>
      <t xml:space="preserve">КРАСКИ И КАРАНДАШИ ДЛЯ ЛИЦА </t>
    </r>
    <r>
      <rPr>
        <b/>
        <sz val="8"/>
        <color indexed="12"/>
        <rFont val="Arial"/>
        <family val="2"/>
        <charset val="204"/>
      </rPr>
      <t>"MAKE UP"</t>
    </r>
    <r>
      <rPr>
        <b/>
        <sz val="8"/>
        <rFont val="Arial"/>
        <family val="2"/>
        <charset val="204"/>
      </rPr>
      <t xml:space="preserve"> (Германия)</t>
    </r>
  </si>
  <si>
    <t>Грим-маркер для лица (7 цветов), EDDING Германия</t>
  </si>
  <si>
    <r>
      <t xml:space="preserve">Серия </t>
    </r>
    <r>
      <rPr>
        <b/>
        <sz val="8"/>
        <color indexed="12"/>
        <rFont val="Arial"/>
        <family val="2"/>
        <charset val="204"/>
      </rPr>
      <t xml:space="preserve">" С Днем Рождения Подарки " </t>
    </r>
  </si>
  <si>
    <t>18 см</t>
  </si>
  <si>
    <t>Тарелки одноразовые, картон</t>
  </si>
  <si>
    <t>23 см</t>
  </si>
  <si>
    <t>190 мл</t>
  </si>
  <si>
    <t>Стаканы одноразовые, картон</t>
  </si>
  <si>
    <t>33*33 см</t>
  </si>
  <si>
    <t>Салфетки бумажные, двухслойные</t>
  </si>
  <si>
    <t>108*180 см</t>
  </si>
  <si>
    <t>Скатерть полиэтиленовая</t>
  </si>
  <si>
    <t>2,4 м</t>
  </si>
  <si>
    <t>Гирлянда-буквы</t>
  </si>
  <si>
    <t>Колпаки карнавальные, картон</t>
  </si>
  <si>
    <t>Галстуки карнавальные, картон</t>
  </si>
  <si>
    <t>Полумаски карнавальные, картон</t>
  </si>
  <si>
    <t>Горны карнавальные</t>
  </si>
  <si>
    <t>Язычки-гудки с накладкой</t>
  </si>
  <si>
    <r>
      <t xml:space="preserve">Серия </t>
    </r>
    <r>
      <rPr>
        <b/>
        <sz val="8"/>
        <color indexed="12"/>
        <rFont val="Arial"/>
        <family val="2"/>
        <charset val="204"/>
      </rPr>
      <t>" С Днем Рождения Мишка "</t>
    </r>
  </si>
  <si>
    <r>
      <t xml:space="preserve">Серия </t>
    </r>
    <r>
      <rPr>
        <b/>
        <sz val="8"/>
        <color indexed="12"/>
        <rFont val="Arial"/>
        <family val="2"/>
        <charset val="204"/>
      </rPr>
      <t>" Моя Принцесса "</t>
    </r>
  </si>
  <si>
    <t>2,7 м</t>
  </si>
  <si>
    <t>Гирлянда-вымпелы</t>
  </si>
  <si>
    <r>
      <t>Серия</t>
    </r>
    <r>
      <rPr>
        <b/>
        <sz val="8"/>
        <color indexed="12"/>
        <rFont val="Arial"/>
        <family val="2"/>
        <charset val="204"/>
      </rPr>
      <t xml:space="preserve"> " Тачки "</t>
    </r>
  </si>
  <si>
    <r>
      <t xml:space="preserve">Разное </t>
    </r>
    <r>
      <rPr>
        <b/>
        <sz val="8"/>
        <color indexed="12"/>
        <rFont val="Arial"/>
        <family val="2"/>
        <charset val="204"/>
      </rPr>
      <t>" ВЕСЕЛУХА "</t>
    </r>
  </si>
  <si>
    <r>
      <t xml:space="preserve">Конфетти </t>
    </r>
    <r>
      <rPr>
        <b/>
        <sz val="8"/>
        <color indexed="12"/>
        <rFont val="Arial"/>
        <family val="2"/>
        <charset val="204"/>
      </rPr>
      <t>" ВЕСЕЛУХА "</t>
    </r>
  </si>
  <si>
    <t>6 мм</t>
  </si>
  <si>
    <t>14 гр.</t>
  </si>
  <si>
    <t>Конфетти "Сердца красные"</t>
  </si>
  <si>
    <t>Конфетти "Сердца Ассорти свадебное"</t>
  </si>
  <si>
    <t>12 мм</t>
  </si>
  <si>
    <t>11 мм</t>
  </si>
  <si>
    <t>Конфетти "Звезды Золотые"</t>
  </si>
  <si>
    <t>Конфетти "Звезды Ассорти"</t>
  </si>
  <si>
    <t>16 мм</t>
  </si>
  <si>
    <t>Конфетти "Голуби Ассорти"</t>
  </si>
  <si>
    <t>13 мм</t>
  </si>
  <si>
    <t>Конфетти "Смайлы"</t>
  </si>
  <si>
    <t>Конфетти "Круги Ассорти"</t>
  </si>
  <si>
    <r>
      <t xml:space="preserve">СВЕЧИ </t>
    </r>
    <r>
      <rPr>
        <b/>
        <sz val="8"/>
        <color indexed="12"/>
        <rFont val="Arial"/>
        <family val="2"/>
        <charset val="204"/>
      </rPr>
      <t>" ОСЗ "</t>
    </r>
    <r>
      <rPr>
        <b/>
        <sz val="8"/>
        <rFont val="Arial"/>
        <family val="2"/>
        <charset val="204"/>
      </rPr>
      <t xml:space="preserve"> (Россия)</t>
    </r>
  </si>
  <si>
    <t>60*6 мм</t>
  </si>
  <si>
    <t>Свеча "С днем рождения" с цветным пламенем (5 шт в уп.)</t>
  </si>
  <si>
    <t>Свеча "С днем рождения" с цветным пламенем (12 шт в уп.)</t>
  </si>
  <si>
    <t>0484</t>
  </si>
  <si>
    <t>Свеча в гильзе красная 12 гр. (30 шт. в уп.)</t>
  </si>
  <si>
    <t>40 * 20 мм</t>
  </si>
  <si>
    <t>2005</t>
  </si>
  <si>
    <t>175 * 18 мм</t>
  </si>
  <si>
    <t>Свеча хозяйственная 40 гр. (4 шт. в уп.)</t>
  </si>
  <si>
    <t>75 * 70 мм</t>
  </si>
  <si>
    <t>2204-C</t>
  </si>
  <si>
    <t>75*80 мм</t>
  </si>
  <si>
    <t>Свеча Коляска Голубая</t>
  </si>
  <si>
    <t>2205-C</t>
  </si>
  <si>
    <t>Свеча Коляска Розовая</t>
  </si>
  <si>
    <t>120*38 мм</t>
  </si>
  <si>
    <r>
      <t xml:space="preserve">Свеча тортовая "Смайлик" </t>
    </r>
    <r>
      <rPr>
        <b/>
        <sz val="8"/>
        <rFont val="Arial"/>
        <family val="2"/>
        <charset val="204"/>
      </rPr>
      <t>0</t>
    </r>
  </si>
  <si>
    <r>
      <t xml:space="preserve">Свеча тортовая "Смайлик" </t>
    </r>
    <r>
      <rPr>
        <b/>
        <sz val="8"/>
        <rFont val="Arial"/>
        <family val="2"/>
        <charset val="204"/>
      </rPr>
      <t>1</t>
    </r>
  </si>
  <si>
    <r>
      <t xml:space="preserve">Свеча тортовая "Смайлик" </t>
    </r>
    <r>
      <rPr>
        <b/>
        <sz val="8"/>
        <rFont val="Arial"/>
        <family val="2"/>
        <charset val="204"/>
      </rPr>
      <t>2</t>
    </r>
  </si>
  <si>
    <r>
      <t xml:space="preserve">Свеча тортовая "Смайлик" </t>
    </r>
    <r>
      <rPr>
        <b/>
        <sz val="8"/>
        <rFont val="Arial"/>
        <family val="2"/>
        <charset val="204"/>
      </rPr>
      <t>3</t>
    </r>
  </si>
  <si>
    <r>
      <t xml:space="preserve">Свеча тортовая "Смайлик" </t>
    </r>
    <r>
      <rPr>
        <b/>
        <sz val="8"/>
        <rFont val="Arial"/>
        <family val="2"/>
        <charset val="204"/>
      </rPr>
      <t>4</t>
    </r>
  </si>
  <si>
    <r>
      <t xml:space="preserve">Свеча тортовая "Смайлик" </t>
    </r>
    <r>
      <rPr>
        <b/>
        <sz val="8"/>
        <rFont val="Arial"/>
        <family val="2"/>
        <charset val="204"/>
      </rPr>
      <t>5</t>
    </r>
  </si>
  <si>
    <r>
      <t xml:space="preserve">Свеча тортовая "Смайлик" </t>
    </r>
    <r>
      <rPr>
        <b/>
        <sz val="8"/>
        <rFont val="Arial"/>
        <family val="2"/>
        <charset val="204"/>
      </rPr>
      <t>6</t>
    </r>
  </si>
  <si>
    <r>
      <t xml:space="preserve">Свеча тортовая "Смайлик" </t>
    </r>
    <r>
      <rPr>
        <b/>
        <sz val="8"/>
        <rFont val="Arial"/>
        <family val="2"/>
        <charset val="204"/>
      </rPr>
      <t>7</t>
    </r>
  </si>
  <si>
    <r>
      <t xml:space="preserve">Свеча тортовая "Смайлик" </t>
    </r>
    <r>
      <rPr>
        <b/>
        <sz val="8"/>
        <rFont val="Arial"/>
        <family val="2"/>
        <charset val="204"/>
      </rPr>
      <t>8</t>
    </r>
  </si>
  <si>
    <r>
      <t xml:space="preserve">Свеча тортовая "Смайлик" </t>
    </r>
    <r>
      <rPr>
        <b/>
        <sz val="8"/>
        <rFont val="Arial"/>
        <family val="2"/>
        <charset val="204"/>
      </rPr>
      <t>9</t>
    </r>
  </si>
  <si>
    <r>
      <t>Свеча тортовая цифра "Золото"</t>
    </r>
    <r>
      <rPr>
        <b/>
        <sz val="8"/>
        <rFont val="Arial"/>
        <family val="2"/>
        <charset val="204"/>
      </rPr>
      <t xml:space="preserve"> 0</t>
    </r>
  </si>
  <si>
    <r>
      <t xml:space="preserve">Свеча тортовая цифра "Золото" </t>
    </r>
    <r>
      <rPr>
        <b/>
        <sz val="8"/>
        <rFont val="Arial"/>
        <family val="2"/>
        <charset val="204"/>
      </rPr>
      <t>1</t>
    </r>
  </si>
  <si>
    <r>
      <t xml:space="preserve">Свеча тортовая цифра "Золото" </t>
    </r>
    <r>
      <rPr>
        <b/>
        <sz val="8"/>
        <rFont val="Arial"/>
        <family val="2"/>
        <charset val="204"/>
      </rPr>
      <t>2</t>
    </r>
  </si>
  <si>
    <r>
      <t xml:space="preserve">Свеча тортовая цифра "Золото" </t>
    </r>
    <r>
      <rPr>
        <b/>
        <sz val="8"/>
        <rFont val="Arial"/>
        <family val="2"/>
        <charset val="204"/>
      </rPr>
      <t>3</t>
    </r>
  </si>
  <si>
    <r>
      <t>Свеча тортовая цифра "Золото"</t>
    </r>
    <r>
      <rPr>
        <b/>
        <sz val="8"/>
        <rFont val="Arial"/>
        <family val="2"/>
        <charset val="204"/>
      </rPr>
      <t xml:space="preserve"> 4</t>
    </r>
  </si>
  <si>
    <r>
      <t xml:space="preserve">Свеча тортовая цифра "Золото" </t>
    </r>
    <r>
      <rPr>
        <b/>
        <sz val="8"/>
        <rFont val="Arial"/>
        <family val="2"/>
        <charset val="204"/>
      </rPr>
      <t>5</t>
    </r>
  </si>
  <si>
    <r>
      <t xml:space="preserve">Свеча тортовая цифра "Золото" </t>
    </r>
    <r>
      <rPr>
        <b/>
        <sz val="8"/>
        <rFont val="Arial"/>
        <family val="2"/>
        <charset val="204"/>
      </rPr>
      <t>6</t>
    </r>
  </si>
  <si>
    <r>
      <t xml:space="preserve">Свеча тортовая цифра "Золото" </t>
    </r>
    <r>
      <rPr>
        <b/>
        <sz val="8"/>
        <rFont val="Arial"/>
        <family val="2"/>
        <charset val="204"/>
      </rPr>
      <t>7</t>
    </r>
  </si>
  <si>
    <r>
      <t xml:space="preserve">Свеча тортовая цифра "Золото" </t>
    </r>
    <r>
      <rPr>
        <b/>
        <sz val="8"/>
        <rFont val="Arial"/>
        <family val="2"/>
        <charset val="204"/>
      </rPr>
      <t>8</t>
    </r>
  </si>
  <si>
    <r>
      <t xml:space="preserve">Свеча тортовая цифра "Золото" </t>
    </r>
    <r>
      <rPr>
        <b/>
        <sz val="8"/>
        <rFont val="Arial"/>
        <family val="2"/>
        <charset val="204"/>
      </rPr>
      <t>9</t>
    </r>
  </si>
  <si>
    <t>125*40 мм</t>
  </si>
  <si>
    <r>
      <t xml:space="preserve">Свеча тортовая "Цифры со зверушками" </t>
    </r>
    <r>
      <rPr>
        <b/>
        <sz val="8"/>
        <rFont val="Arial"/>
        <family val="2"/>
        <charset val="204"/>
      </rPr>
      <t>0</t>
    </r>
  </si>
  <si>
    <r>
      <t xml:space="preserve">Свеча тортовая цифра "С клоуном" </t>
    </r>
    <r>
      <rPr>
        <b/>
        <sz val="8"/>
        <color indexed="8"/>
        <rFont val="Arial"/>
        <family val="2"/>
        <charset val="204"/>
      </rPr>
      <t>0</t>
    </r>
  </si>
  <si>
    <r>
      <t xml:space="preserve">Свеча тортовая цифра "С клоуном" </t>
    </r>
    <r>
      <rPr>
        <b/>
        <sz val="8"/>
        <color indexed="8"/>
        <rFont val="Arial"/>
        <family val="2"/>
        <charset val="204"/>
      </rPr>
      <t>1</t>
    </r>
  </si>
  <si>
    <r>
      <t xml:space="preserve">Свеча тортовая цифра "С клоуном" </t>
    </r>
    <r>
      <rPr>
        <b/>
        <sz val="8"/>
        <color indexed="8"/>
        <rFont val="Arial"/>
        <family val="2"/>
        <charset val="204"/>
      </rPr>
      <t>2</t>
    </r>
  </si>
  <si>
    <r>
      <t>Свеча тортовая цифра "С клоуном"</t>
    </r>
    <r>
      <rPr>
        <b/>
        <sz val="8"/>
        <color indexed="8"/>
        <rFont val="Arial"/>
        <family val="2"/>
        <charset val="204"/>
      </rPr>
      <t xml:space="preserve"> 3</t>
    </r>
  </si>
  <si>
    <r>
      <t xml:space="preserve">Свеча тортовая цифра "С клоуном" </t>
    </r>
    <r>
      <rPr>
        <b/>
        <sz val="8"/>
        <color indexed="8"/>
        <rFont val="Arial"/>
        <family val="2"/>
        <charset val="204"/>
      </rPr>
      <t>4</t>
    </r>
  </si>
  <si>
    <r>
      <t xml:space="preserve">Свеча тортовая цифра "С клоуном" </t>
    </r>
    <r>
      <rPr>
        <b/>
        <sz val="8"/>
        <color indexed="8"/>
        <rFont val="Arial"/>
        <family val="2"/>
        <charset val="204"/>
      </rPr>
      <t>5</t>
    </r>
  </si>
  <si>
    <r>
      <t xml:space="preserve">Свеча тортовая цифра "С клоуном" </t>
    </r>
    <r>
      <rPr>
        <b/>
        <sz val="8"/>
        <color indexed="8"/>
        <rFont val="Arial"/>
        <family val="2"/>
        <charset val="204"/>
      </rPr>
      <t>6</t>
    </r>
  </si>
  <si>
    <r>
      <t xml:space="preserve">Свеча тортовая цифра "С клоуном" </t>
    </r>
    <r>
      <rPr>
        <b/>
        <sz val="8"/>
        <color indexed="8"/>
        <rFont val="Arial"/>
        <family val="2"/>
        <charset val="204"/>
      </rPr>
      <t>7</t>
    </r>
  </si>
  <si>
    <r>
      <t xml:space="preserve">Свеча тортовая цифра "С клоуном" </t>
    </r>
    <r>
      <rPr>
        <b/>
        <sz val="8"/>
        <color indexed="8"/>
        <rFont val="Arial"/>
        <family val="2"/>
        <charset val="204"/>
      </rPr>
      <t>8</t>
    </r>
  </si>
  <si>
    <r>
      <t xml:space="preserve">Свеча тортовая цифра "С клоуном" </t>
    </r>
    <r>
      <rPr>
        <b/>
        <sz val="8"/>
        <color indexed="8"/>
        <rFont val="Arial"/>
        <family val="2"/>
        <charset val="204"/>
      </rPr>
      <t>9</t>
    </r>
  </si>
  <si>
    <r>
      <t xml:space="preserve">Свеча тортовая цифра "С ромашками" </t>
    </r>
    <r>
      <rPr>
        <b/>
        <sz val="8"/>
        <rFont val="Arial"/>
        <family val="2"/>
        <charset val="204"/>
      </rPr>
      <t>0</t>
    </r>
  </si>
  <si>
    <r>
      <t xml:space="preserve">Свеча тортовая цифра "С ромашками" </t>
    </r>
    <r>
      <rPr>
        <b/>
        <sz val="8"/>
        <rFont val="Arial"/>
        <family val="2"/>
        <charset val="204"/>
      </rPr>
      <t>1</t>
    </r>
  </si>
  <si>
    <r>
      <t xml:space="preserve">Свеча тортовая цифра "С ромашками" </t>
    </r>
    <r>
      <rPr>
        <b/>
        <sz val="8"/>
        <rFont val="Arial"/>
        <family val="2"/>
        <charset val="204"/>
      </rPr>
      <t>2</t>
    </r>
  </si>
  <si>
    <r>
      <t xml:space="preserve">Свеча тортовая цифра "С ромашками" </t>
    </r>
    <r>
      <rPr>
        <b/>
        <sz val="8"/>
        <rFont val="Arial"/>
        <family val="2"/>
        <charset val="204"/>
      </rPr>
      <t>3</t>
    </r>
  </si>
  <si>
    <r>
      <t xml:space="preserve">Свеча тортовая цифра "С ромашками" </t>
    </r>
    <r>
      <rPr>
        <b/>
        <sz val="8"/>
        <rFont val="Arial"/>
        <family val="2"/>
        <charset val="204"/>
      </rPr>
      <t>4</t>
    </r>
  </si>
  <si>
    <r>
      <t xml:space="preserve">Свеча тортовая цифра "С ромашками" </t>
    </r>
    <r>
      <rPr>
        <b/>
        <sz val="8"/>
        <rFont val="Arial"/>
        <family val="2"/>
        <charset val="204"/>
      </rPr>
      <t>5</t>
    </r>
  </si>
  <si>
    <r>
      <t xml:space="preserve">Свеча тортовая цифра "С ромашками" </t>
    </r>
    <r>
      <rPr>
        <b/>
        <sz val="8"/>
        <rFont val="Arial"/>
        <family val="2"/>
        <charset val="204"/>
      </rPr>
      <t>6</t>
    </r>
  </si>
  <si>
    <r>
      <t xml:space="preserve">Свеча тортовая цифра "С ромашками" </t>
    </r>
    <r>
      <rPr>
        <b/>
        <sz val="8"/>
        <rFont val="Arial"/>
        <family val="2"/>
        <charset val="204"/>
      </rPr>
      <t>7</t>
    </r>
  </si>
  <si>
    <r>
      <t xml:space="preserve">Свеча тортовая цифра "С ромашками" </t>
    </r>
    <r>
      <rPr>
        <b/>
        <sz val="8"/>
        <rFont val="Arial"/>
        <family val="2"/>
        <charset val="204"/>
      </rPr>
      <t>8</t>
    </r>
  </si>
  <si>
    <r>
      <t xml:space="preserve">Свеча тортовая цифра "С ромашками" </t>
    </r>
    <r>
      <rPr>
        <b/>
        <sz val="8"/>
        <rFont val="Arial"/>
        <family val="2"/>
        <charset val="204"/>
      </rPr>
      <t>9</t>
    </r>
  </si>
  <si>
    <r>
      <t>Свеча тортовая цифра "С сердечками"</t>
    </r>
    <r>
      <rPr>
        <b/>
        <sz val="8"/>
        <rFont val="Arial"/>
        <family val="2"/>
        <charset val="204"/>
      </rPr>
      <t xml:space="preserve"> 0</t>
    </r>
  </si>
  <si>
    <r>
      <t xml:space="preserve">Свеча тортовая цифра "С сердечками" </t>
    </r>
    <r>
      <rPr>
        <b/>
        <sz val="8"/>
        <rFont val="Arial"/>
        <family val="2"/>
        <charset val="204"/>
      </rPr>
      <t>1</t>
    </r>
  </si>
  <si>
    <r>
      <t>Свеча тортовая цифра "С сердечками"</t>
    </r>
    <r>
      <rPr>
        <b/>
        <sz val="8"/>
        <rFont val="Arial"/>
        <family val="2"/>
        <charset val="204"/>
      </rPr>
      <t xml:space="preserve"> 2</t>
    </r>
  </si>
  <si>
    <r>
      <t xml:space="preserve">Свеча тортовая цифра "С сердечками" </t>
    </r>
    <r>
      <rPr>
        <b/>
        <sz val="8"/>
        <rFont val="Arial"/>
        <family val="2"/>
        <charset val="204"/>
      </rPr>
      <t>3</t>
    </r>
  </si>
  <si>
    <r>
      <t xml:space="preserve">Свеча тортовая цифра "С сердечками" </t>
    </r>
    <r>
      <rPr>
        <b/>
        <sz val="8"/>
        <rFont val="Arial"/>
        <family val="2"/>
        <charset val="204"/>
      </rPr>
      <t>4</t>
    </r>
  </si>
  <si>
    <r>
      <t xml:space="preserve">Свеча тортовая цифра "С сердечками" </t>
    </r>
    <r>
      <rPr>
        <b/>
        <sz val="8"/>
        <rFont val="Arial"/>
        <family val="2"/>
        <charset val="204"/>
      </rPr>
      <t>5</t>
    </r>
  </si>
  <si>
    <r>
      <t>Свеча тортовая цифра "С сердечками"</t>
    </r>
    <r>
      <rPr>
        <b/>
        <sz val="8"/>
        <rFont val="Arial"/>
        <family val="2"/>
        <charset val="204"/>
      </rPr>
      <t xml:space="preserve"> 6</t>
    </r>
  </si>
  <si>
    <r>
      <t>Свеча тортовая цифра "С сердечками"</t>
    </r>
    <r>
      <rPr>
        <b/>
        <sz val="8"/>
        <rFont val="Arial"/>
        <family val="2"/>
        <charset val="204"/>
      </rPr>
      <t xml:space="preserve"> 7</t>
    </r>
  </si>
  <si>
    <r>
      <t xml:space="preserve">Свеча тортовая цифра "С сердечками" </t>
    </r>
    <r>
      <rPr>
        <b/>
        <sz val="8"/>
        <rFont val="Arial"/>
        <family val="2"/>
        <charset val="204"/>
      </rPr>
      <t>8</t>
    </r>
  </si>
  <si>
    <r>
      <t xml:space="preserve">Свеча тортовая цифра "С сердечками" </t>
    </r>
    <r>
      <rPr>
        <b/>
        <sz val="8"/>
        <rFont val="Arial"/>
        <family val="2"/>
        <charset val="204"/>
      </rPr>
      <t>9</t>
    </r>
  </si>
  <si>
    <t>1307</t>
  </si>
  <si>
    <t xml:space="preserve">120*68 мм </t>
  </si>
  <si>
    <r>
      <t xml:space="preserve">Свеча тортовая цифра "Микки Маус" </t>
    </r>
    <r>
      <rPr>
        <b/>
        <sz val="8"/>
        <rFont val="Arial"/>
        <family val="2"/>
        <charset val="204"/>
      </rPr>
      <t>0</t>
    </r>
    <r>
      <rPr>
        <sz val="8"/>
        <rFont val="Arial"/>
        <family val="2"/>
        <charset val="204"/>
      </rPr>
      <t xml:space="preserve"> / Disney</t>
    </r>
  </si>
  <si>
    <t>1308</t>
  </si>
  <si>
    <r>
      <t xml:space="preserve">Свеча тортовая цифра "Микки Маус" </t>
    </r>
    <r>
      <rPr>
        <b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/ Disney</t>
    </r>
  </si>
  <si>
    <t>1309</t>
  </si>
  <si>
    <r>
      <t xml:space="preserve">Свеча тортовая цифра "Микки Маус" </t>
    </r>
    <r>
      <rPr>
        <b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/ Disney</t>
    </r>
  </si>
  <si>
    <t>1319</t>
  </si>
  <si>
    <r>
      <t xml:space="preserve">Свеча тортовая цифра "Микки Маус" </t>
    </r>
    <r>
      <rPr>
        <b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/ Disney</t>
    </r>
  </si>
  <si>
    <t>1320</t>
  </si>
  <si>
    <r>
      <t xml:space="preserve">Свеча тортовая цифра "Микки Маус" </t>
    </r>
    <r>
      <rPr>
        <b/>
        <sz val="8"/>
        <rFont val="Arial"/>
        <family val="2"/>
        <charset val="204"/>
      </rPr>
      <t>4</t>
    </r>
    <r>
      <rPr>
        <sz val="8"/>
        <rFont val="Arial"/>
        <family val="2"/>
        <charset val="204"/>
      </rPr>
      <t xml:space="preserve"> / Disney</t>
    </r>
  </si>
  <si>
    <t>1316</t>
  </si>
  <si>
    <r>
      <t xml:space="preserve">Свеча тортовая цифра "Микки Маус" </t>
    </r>
    <r>
      <rPr>
        <b/>
        <sz val="8"/>
        <rFont val="Arial"/>
        <family val="2"/>
        <charset val="204"/>
      </rPr>
      <t>5</t>
    </r>
    <r>
      <rPr>
        <sz val="8"/>
        <rFont val="Arial"/>
        <family val="2"/>
        <charset val="204"/>
      </rPr>
      <t xml:space="preserve"> / Disney</t>
    </r>
  </si>
  <si>
    <t>1317</t>
  </si>
  <si>
    <r>
      <t xml:space="preserve">Свеча тортовая цифра "Микки Маус" </t>
    </r>
    <r>
      <rPr>
        <b/>
        <sz val="8"/>
        <rFont val="Arial"/>
        <family val="2"/>
        <charset val="204"/>
      </rPr>
      <t>6</t>
    </r>
    <r>
      <rPr>
        <sz val="8"/>
        <rFont val="Arial"/>
        <family val="2"/>
        <charset val="204"/>
      </rPr>
      <t xml:space="preserve"> / Disney</t>
    </r>
  </si>
  <si>
    <t>1314</t>
  </si>
  <si>
    <r>
      <t xml:space="preserve">Свеча тортовая цифра "Микки Маус" </t>
    </r>
    <r>
      <rPr>
        <b/>
        <sz val="8"/>
        <rFont val="Arial"/>
        <family val="2"/>
        <charset val="204"/>
      </rPr>
      <t>7</t>
    </r>
    <r>
      <rPr>
        <sz val="8"/>
        <rFont val="Arial"/>
        <family val="2"/>
        <charset val="204"/>
      </rPr>
      <t xml:space="preserve"> / Disney</t>
    </r>
  </si>
  <si>
    <t>1318</t>
  </si>
  <si>
    <r>
      <t xml:space="preserve">Свеча тортовая цифра "Микки Маус" </t>
    </r>
    <r>
      <rPr>
        <b/>
        <sz val="8"/>
        <rFont val="Arial"/>
        <family val="2"/>
        <charset val="204"/>
      </rPr>
      <t>8</t>
    </r>
    <r>
      <rPr>
        <sz val="8"/>
        <rFont val="Arial"/>
        <family val="2"/>
        <charset val="204"/>
      </rPr>
      <t xml:space="preserve"> / Disney</t>
    </r>
  </si>
  <si>
    <t>1315</t>
  </si>
  <si>
    <r>
      <t xml:space="preserve">Свеча тортовая цифра "Микки Маус" </t>
    </r>
    <r>
      <rPr>
        <b/>
        <sz val="8"/>
        <rFont val="Arial"/>
        <family val="2"/>
        <charset val="204"/>
      </rPr>
      <t>9</t>
    </r>
    <r>
      <rPr>
        <sz val="8"/>
        <rFont val="Arial"/>
        <family val="2"/>
        <charset val="204"/>
      </rPr>
      <t xml:space="preserve"> / Disney</t>
    </r>
  </si>
  <si>
    <t>1164</t>
  </si>
  <si>
    <r>
      <t xml:space="preserve">Свеча тортовая цифра "Принцесса Мерида" </t>
    </r>
    <r>
      <rPr>
        <b/>
        <sz val="8"/>
        <rFont val="Arial"/>
        <family val="2"/>
        <charset val="204"/>
      </rPr>
      <t>0</t>
    </r>
    <r>
      <rPr>
        <sz val="8"/>
        <rFont val="Arial"/>
        <family val="2"/>
        <charset val="204"/>
      </rPr>
      <t xml:space="preserve"> / Disney</t>
    </r>
  </si>
  <si>
    <t>1165</t>
  </si>
  <si>
    <r>
      <t xml:space="preserve">Свеча тортовая цифра "Принцесса Русалочка " </t>
    </r>
    <r>
      <rPr>
        <b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/ Disney</t>
    </r>
  </si>
  <si>
    <t>1166</t>
  </si>
  <si>
    <r>
      <t xml:space="preserve">Свеча тортовая цифра "Принцесса Рапунцель" </t>
    </r>
    <r>
      <rPr>
        <b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/ Disney</t>
    </r>
  </si>
  <si>
    <t>1167</t>
  </si>
  <si>
    <r>
      <t xml:space="preserve">Свеча тортовая цифра "Принцесса Белоснежка" </t>
    </r>
    <r>
      <rPr>
        <b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/ Disney</t>
    </r>
  </si>
  <si>
    <t>1168</t>
  </si>
  <si>
    <r>
      <t xml:space="preserve">Свеча тортовая цифра "Принцесса Белль" </t>
    </r>
    <r>
      <rPr>
        <b/>
        <sz val="8"/>
        <rFont val="Arial"/>
        <family val="2"/>
        <charset val="204"/>
      </rPr>
      <t>4</t>
    </r>
    <r>
      <rPr>
        <sz val="8"/>
        <rFont val="Arial"/>
        <family val="2"/>
        <charset val="204"/>
      </rPr>
      <t xml:space="preserve"> / Disney</t>
    </r>
  </si>
  <si>
    <t>1169</t>
  </si>
  <si>
    <r>
      <t xml:space="preserve">Свеча тортовая цифра "Принцесса Аврора" </t>
    </r>
    <r>
      <rPr>
        <b/>
        <sz val="8"/>
        <rFont val="Arial"/>
        <family val="2"/>
        <charset val="204"/>
      </rPr>
      <t>5</t>
    </r>
    <r>
      <rPr>
        <sz val="8"/>
        <rFont val="Arial"/>
        <family val="2"/>
        <charset val="204"/>
      </rPr>
      <t xml:space="preserve"> / Disney</t>
    </r>
  </si>
  <si>
    <t>1170</t>
  </si>
  <si>
    <r>
      <t xml:space="preserve">Свеча тортовая цифра "Принцесса Жасмин" </t>
    </r>
    <r>
      <rPr>
        <b/>
        <sz val="8"/>
        <rFont val="Arial"/>
        <family val="2"/>
        <charset val="204"/>
      </rPr>
      <t>6</t>
    </r>
    <r>
      <rPr>
        <sz val="8"/>
        <rFont val="Arial"/>
        <family val="2"/>
        <charset val="204"/>
      </rPr>
      <t xml:space="preserve"> / Disney</t>
    </r>
  </si>
  <si>
    <t>1172</t>
  </si>
  <si>
    <r>
      <t xml:space="preserve">Свеча тортовая цифра "Принцесса Золушка" </t>
    </r>
    <r>
      <rPr>
        <b/>
        <sz val="8"/>
        <rFont val="Arial"/>
        <family val="2"/>
        <charset val="204"/>
      </rPr>
      <t>7</t>
    </r>
    <r>
      <rPr>
        <sz val="8"/>
        <rFont val="Arial"/>
        <family val="2"/>
        <charset val="204"/>
      </rPr>
      <t xml:space="preserve"> / Disney</t>
    </r>
  </si>
  <si>
    <t>1173</t>
  </si>
  <si>
    <r>
      <t xml:space="preserve">Свеча тортовая цифра "Принцесса Белоснежка" </t>
    </r>
    <r>
      <rPr>
        <b/>
        <sz val="8"/>
        <rFont val="Arial"/>
        <family val="2"/>
        <charset val="204"/>
      </rPr>
      <t>8</t>
    </r>
    <r>
      <rPr>
        <sz val="8"/>
        <rFont val="Arial"/>
        <family val="2"/>
        <charset val="204"/>
      </rPr>
      <t xml:space="preserve"> / Disney</t>
    </r>
  </si>
  <si>
    <t>1174</t>
  </si>
  <si>
    <r>
      <t xml:space="preserve">Свеча тортовая цифра "Принцесса Жасмин" </t>
    </r>
    <r>
      <rPr>
        <b/>
        <sz val="8"/>
        <rFont val="Arial"/>
        <family val="2"/>
        <charset val="204"/>
      </rPr>
      <t>9</t>
    </r>
    <r>
      <rPr>
        <sz val="8"/>
        <rFont val="Arial"/>
        <family val="2"/>
        <charset val="204"/>
      </rPr>
      <t xml:space="preserve"> / Disney</t>
    </r>
  </si>
  <si>
    <t>1249</t>
  </si>
  <si>
    <t xml:space="preserve">125*122 мм </t>
  </si>
  <si>
    <t>Свеча тортовая "С Днем Рождения" Принцесса / Disney</t>
  </si>
  <si>
    <t>1246</t>
  </si>
  <si>
    <t>Свеча тортовая "С Днем Рождения" Тачки / Disney</t>
  </si>
  <si>
    <t>1247</t>
  </si>
  <si>
    <t>Свеча торторвая "С Днем Рождения" Микки Маус / Disney</t>
  </si>
  <si>
    <t>1248</t>
  </si>
  <si>
    <t>Свеча тортовая "С Днем Рождения" Минни Маус / Disney</t>
  </si>
  <si>
    <t>1252</t>
  </si>
  <si>
    <t>70*80*80 мм</t>
  </si>
  <si>
    <t>Свеча тортовая "С Днем Рождения" Винни / Disney</t>
  </si>
  <si>
    <t>079301</t>
  </si>
  <si>
    <t>50*115</t>
  </si>
  <si>
    <t>Белая Свеча пенек</t>
  </si>
  <si>
    <t>079318</t>
  </si>
  <si>
    <t>Красная Свеча пенек</t>
  </si>
  <si>
    <t>60 * 125 мм</t>
  </si>
  <si>
    <t>Штук в спайке</t>
  </si>
  <si>
    <t>ФЛАГИ (Китай)</t>
  </si>
  <si>
    <t>14*20 см</t>
  </si>
  <si>
    <t>Флаг Россия с гербом</t>
  </si>
  <si>
    <t>20*30 см</t>
  </si>
  <si>
    <t>Флаг Россия</t>
  </si>
  <si>
    <t>Флаг Пират</t>
  </si>
  <si>
    <t>Флаг Смайл</t>
  </si>
  <si>
    <t>ВИНИЛОВЫЕ НАКЛЕЙКИ (Россия)</t>
  </si>
  <si>
    <t>1968-93</t>
  </si>
  <si>
    <t>30*20 см</t>
  </si>
  <si>
    <t>Наклейки "9 мая. Гвоздики"</t>
  </si>
  <si>
    <t>022-R</t>
  </si>
  <si>
    <t>20*20 см</t>
  </si>
  <si>
    <t>Наклейка "9 мая" Круг</t>
  </si>
  <si>
    <t>033-R</t>
  </si>
  <si>
    <t>30*30 см</t>
  </si>
  <si>
    <t>Наклейка "Орден" Круг</t>
  </si>
  <si>
    <t>5719-3D</t>
  </si>
  <si>
    <t>33*17 см</t>
  </si>
  <si>
    <t>Наклейка "Спасибо деду за победу"</t>
  </si>
  <si>
    <t>310-3D</t>
  </si>
  <si>
    <t>25*21 см</t>
  </si>
  <si>
    <t>Наклейка "Мишка с тюльпанами"</t>
  </si>
  <si>
    <t>309-3D</t>
  </si>
  <si>
    <t>57*35 см</t>
  </si>
  <si>
    <t>Наклейка "Медведи Валентинки"</t>
  </si>
  <si>
    <t>308-3D</t>
  </si>
  <si>
    <t>19*26 см</t>
  </si>
  <si>
    <t>Наклейка "Сердечко"</t>
  </si>
  <si>
    <t>4949-3D</t>
  </si>
  <si>
    <t>70*12 см</t>
  </si>
  <si>
    <t>Наклейка "Тороплюсь в роддом!"</t>
  </si>
  <si>
    <t>202-3D</t>
  </si>
  <si>
    <t>40*36 см</t>
  </si>
  <si>
    <t>Наклейка "Дочь"</t>
  </si>
  <si>
    <t>203-3D</t>
  </si>
  <si>
    <t>Наклейка "Сын"</t>
  </si>
  <si>
    <t>94-3D</t>
  </si>
  <si>
    <t>40*40 см</t>
  </si>
  <si>
    <t>Наклейка "Я стал папой (д)"</t>
  </si>
  <si>
    <t>95-3D</t>
  </si>
  <si>
    <t>Наклейка "Я стал папой (м)"</t>
  </si>
  <si>
    <t>150-3D</t>
  </si>
  <si>
    <t>59*39 см</t>
  </si>
  <si>
    <t>Наклейка "Лечу домой (д)"</t>
  </si>
  <si>
    <t>137-3D</t>
  </si>
  <si>
    <t>Наклейка "Лечу домой (м)"</t>
  </si>
  <si>
    <t>217-3D</t>
  </si>
  <si>
    <t>78*64 см</t>
  </si>
  <si>
    <t>Наклейка "Встреча малышки"</t>
  </si>
  <si>
    <t>ПОДАРОЧНАЯ УПАКОВКА</t>
  </si>
  <si>
    <t>ПАКЕТЫ ПОДАРОЧНЫЕ (Китай)</t>
  </si>
  <si>
    <t>12,5*17*6 см</t>
  </si>
  <si>
    <t>Пакет - коробка "Бабочки"</t>
  </si>
  <si>
    <t>1375-3FB</t>
  </si>
  <si>
    <t>19*27*9 см</t>
  </si>
  <si>
    <t>1375-3FA</t>
  </si>
  <si>
    <t>24*32*10,5 см</t>
  </si>
  <si>
    <t>1389-FC</t>
  </si>
  <si>
    <t>Пакет - коробка "Летний пейзаж"</t>
  </si>
  <si>
    <t>1389-FB</t>
  </si>
  <si>
    <t>1389-FA</t>
  </si>
  <si>
    <t>Пакет - коробка "Подарок любимым"</t>
  </si>
  <si>
    <t>1307-FB</t>
  </si>
  <si>
    <t>1307-FA</t>
  </si>
  <si>
    <t>Пакет - коробка "Сделано с любовью"</t>
  </si>
  <si>
    <t>1364-FB</t>
  </si>
  <si>
    <t>1364-FA</t>
  </si>
  <si>
    <t>Пакет - коробка "Стильный принт"</t>
  </si>
  <si>
    <t>1375-FB</t>
  </si>
  <si>
    <t>1375-FA</t>
  </si>
  <si>
    <t>Пакет - коробка "Стильный принт" Медведи</t>
  </si>
  <si>
    <t>1368-FB</t>
  </si>
  <si>
    <t>1368-FA</t>
  </si>
  <si>
    <t>1365-2M</t>
  </si>
  <si>
    <t>18*23*10 см</t>
  </si>
  <si>
    <t>Пакет подарочный "LOVE"</t>
  </si>
  <si>
    <t>1365-2L</t>
  </si>
  <si>
    <t>26*32*12 см</t>
  </si>
  <si>
    <t>1314-1M</t>
  </si>
  <si>
    <t>Пакет подарочный "LOVE. Сердца" Красный</t>
  </si>
  <si>
    <t>1314-1L</t>
  </si>
  <si>
    <t>1314-3M</t>
  </si>
  <si>
    <t>Пакет подарочный "LOVE. Сердца" Розовый</t>
  </si>
  <si>
    <t>1314-3L</t>
  </si>
  <si>
    <t>1308-3M</t>
  </si>
  <si>
    <t>Пакет подарочный "Бабочки"</t>
  </si>
  <si>
    <t>1308-3L</t>
  </si>
  <si>
    <t>0096-BL</t>
  </si>
  <si>
    <t>Пакет подарочный "Бархатная роза"</t>
  </si>
  <si>
    <t>1366-2M</t>
  </si>
  <si>
    <t>Пакет подарочный "Биг Бен"</t>
  </si>
  <si>
    <t>1366-2L</t>
  </si>
  <si>
    <t>1354-1M</t>
  </si>
  <si>
    <t>Пакет подарочный "Букет Нежность -1"</t>
  </si>
  <si>
    <t>1354-1L</t>
  </si>
  <si>
    <t>1354-2M</t>
  </si>
  <si>
    <t>Пакет подарочный "Букет Нежность -2"</t>
  </si>
  <si>
    <t>1354-2L</t>
  </si>
  <si>
    <t>1354-3M</t>
  </si>
  <si>
    <t>Пакет подарочный "Букет Нежность -3"</t>
  </si>
  <si>
    <t>1354-3L</t>
  </si>
  <si>
    <t>1306-2M</t>
  </si>
  <si>
    <t>Пакет подарочный "Букет" Желтый</t>
  </si>
  <si>
    <t>1306-2L</t>
  </si>
  <si>
    <t>1306-3M</t>
  </si>
  <si>
    <t>Пакет подарочный "Букет" Красный</t>
  </si>
  <si>
    <t>1306-3L</t>
  </si>
  <si>
    <t>1306-1M</t>
  </si>
  <si>
    <t>Пакет подарочный "Букет" Розовый</t>
  </si>
  <si>
    <t>1306-1L</t>
  </si>
  <si>
    <t>1306-1XL</t>
  </si>
  <si>
    <t>31*42*12 см</t>
  </si>
  <si>
    <t>1306-4M</t>
  </si>
  <si>
    <t>Пакет подарочный "Букет" С Бабочкой</t>
  </si>
  <si>
    <t>1306-4L</t>
  </si>
  <si>
    <t>1313-2M</t>
  </si>
  <si>
    <t>Пакет подарочный "Веселый День Рождения" Голубой</t>
  </si>
  <si>
    <t>1313-2L</t>
  </si>
  <si>
    <t>1313-4M</t>
  </si>
  <si>
    <t>Пакет подарочный "Веселый День Рождения" Желтый</t>
  </si>
  <si>
    <t>1313-4L</t>
  </si>
  <si>
    <t>1313-1M</t>
  </si>
  <si>
    <t>Пакет подарочный "Веселый День Рождения" Красный</t>
  </si>
  <si>
    <t>1313-1L</t>
  </si>
  <si>
    <t>1313-3M</t>
  </si>
  <si>
    <t>Пакет подарочный "Веселый День Рождения" Фуксия</t>
  </si>
  <si>
    <t>1313-3L</t>
  </si>
  <si>
    <t>1357-4M</t>
  </si>
  <si>
    <t>Пакет подарочный "Девичьи грезы" Зеленый</t>
  </si>
  <si>
    <t>1357-4L</t>
  </si>
  <si>
    <t>1357-3M</t>
  </si>
  <si>
    <t>Пакет подарочный "Девичьи грезы" Розовый</t>
  </si>
  <si>
    <t>1357-3L</t>
  </si>
  <si>
    <t>1357-1M</t>
  </si>
  <si>
    <t>Пакет подарочный "Девичьи грезы" Голубой</t>
  </si>
  <si>
    <t>1357-1L</t>
  </si>
  <si>
    <t>1357-2M</t>
  </si>
  <si>
    <t>Пакет подарочный "Девичьи грезы" Фиолетовый</t>
  </si>
  <si>
    <t>1357-2L</t>
  </si>
  <si>
    <t>0100-AM</t>
  </si>
  <si>
    <t>Пакет подарочный "Дед Мороз с друзьями"</t>
  </si>
  <si>
    <t>0100-BL</t>
  </si>
  <si>
    <t>0099-AM</t>
  </si>
  <si>
    <t>Пакет подарочный "Дед Мороз"</t>
  </si>
  <si>
    <t>0099-BL</t>
  </si>
  <si>
    <t>0099-CXL</t>
  </si>
  <si>
    <t>1362-3M</t>
  </si>
  <si>
    <t>Пакет подарочный "Для близкого моему сердцу"</t>
  </si>
  <si>
    <t>1362-3L</t>
  </si>
  <si>
    <t>1319-1L</t>
  </si>
  <si>
    <t>Пакет подарочный "Жирафик"</t>
  </si>
  <si>
    <t>1315-4M</t>
  </si>
  <si>
    <t>Пакет подарочный "Кокетка. Туфли и шляпка" с глиттером</t>
  </si>
  <si>
    <t>1315-4L</t>
  </si>
  <si>
    <t>1301-3L</t>
  </si>
  <si>
    <t>Пакет подарочный "Летнее настроение" Голубой</t>
  </si>
  <si>
    <t>1301-2L</t>
  </si>
  <si>
    <t>Пакет подарочный "Летнее настроение" Оранжевый</t>
  </si>
  <si>
    <t>1301-4L</t>
  </si>
  <si>
    <t>Пакет подарочный "Летнее настроение" Фиолетовый</t>
  </si>
  <si>
    <t>1319-2M</t>
  </si>
  <si>
    <t>Пакет подарочный "Львенок"</t>
  </si>
  <si>
    <t>1319-2L</t>
  </si>
  <si>
    <t>1365-3M</t>
  </si>
  <si>
    <t>Пакет подарочный "Любовный ток"</t>
  </si>
  <si>
    <t>1365-3L</t>
  </si>
  <si>
    <t>1362-1M</t>
  </si>
  <si>
    <t>Пакет подарочный "Мишка с букетом"</t>
  </si>
  <si>
    <t>1362-1L</t>
  </si>
  <si>
    <t>1362-1XL</t>
  </si>
  <si>
    <t>1350-2M</t>
  </si>
  <si>
    <t>Пакет подарочный "Мужской подарок"</t>
  </si>
  <si>
    <t>1350-2L</t>
  </si>
  <si>
    <t>1350-1M</t>
  </si>
  <si>
    <t>Пакет подарочный "Мужской подарок. Путешествие"</t>
  </si>
  <si>
    <t>1350-1L</t>
  </si>
  <si>
    <t>1350-4L</t>
  </si>
  <si>
    <t>Пакет подарочный "Мужской подарок. Ретро" Белый</t>
  </si>
  <si>
    <t>1361-1M</t>
  </si>
  <si>
    <t>Пакет подарочный "Наилучшие пожелания"</t>
  </si>
  <si>
    <t>1361-1L</t>
  </si>
  <si>
    <t>0098-BL</t>
  </si>
  <si>
    <t>Пакет подарочный "Новогодние хлопоты"</t>
  </si>
  <si>
    <t>1366-4M</t>
  </si>
  <si>
    <t>Пакет подарочный "Пизанская башня"</t>
  </si>
  <si>
    <t>1366-4L</t>
  </si>
  <si>
    <t>1361-4M</t>
  </si>
  <si>
    <t>Пакет подарочный "Пламенные чувства"</t>
  </si>
  <si>
    <t>1361-4L</t>
  </si>
  <si>
    <t>1404-2M</t>
  </si>
  <si>
    <t>Пакет подарочный "Плюшевые мишки"</t>
  </si>
  <si>
    <t>1404-1M</t>
  </si>
  <si>
    <t>Пакет подарочный "Плюшевый мишка" Голубой</t>
  </si>
  <si>
    <t>1401-3</t>
  </si>
  <si>
    <t>50*40*15 см</t>
  </si>
  <si>
    <t>Пакет подарочный "Плюшевый мишка" Красный</t>
  </si>
  <si>
    <t>1368-04XXL</t>
  </si>
  <si>
    <t>50*70*18 см</t>
  </si>
  <si>
    <t>Пакет подарочный "Плюшевый мишка" Синий</t>
  </si>
  <si>
    <t>1367-3L</t>
  </si>
  <si>
    <t>Пакет подарочный "Поздравляю. Белые розы"</t>
  </si>
  <si>
    <t>1367-4L</t>
  </si>
  <si>
    <t>Пакет подарочный "Поздравляю. Розовый букет"</t>
  </si>
  <si>
    <t>1362-2M</t>
  </si>
  <si>
    <t>Пакет подарочный "Роза"</t>
  </si>
  <si>
    <t>1362-2L</t>
  </si>
  <si>
    <t>1309-3L</t>
  </si>
  <si>
    <t>Пакет подарочный "С Днем Рождения. Бабочки" Голубой</t>
  </si>
  <si>
    <t>1309-2M</t>
  </si>
  <si>
    <t>Пакет подарочный "С Днем Рождения. Бабочки" Розовый</t>
  </si>
  <si>
    <t>1309-2L</t>
  </si>
  <si>
    <t>1309-4L</t>
  </si>
  <si>
    <t>Пакет подарочный "С Днем Рождения. Бабочки" Сиреневый</t>
  </si>
  <si>
    <t>1309-1M</t>
  </si>
  <si>
    <t>Пакет подарочный "С Днем Рождения. Бабочки" Фиолетовый</t>
  </si>
  <si>
    <t>1309-1L</t>
  </si>
  <si>
    <t>1315-1M</t>
  </si>
  <si>
    <t>Пакет подарочный "С Днем Рождения. Кокетка" с глиттером</t>
  </si>
  <si>
    <t>1315-1L</t>
  </si>
  <si>
    <t>1315-3M</t>
  </si>
  <si>
    <t>Пакет подарочный "С Днем Рождения. Кокетка. Вечернее платье" с глиттером</t>
  </si>
  <si>
    <t>1315-3L</t>
  </si>
  <si>
    <t>1315-2M</t>
  </si>
  <si>
    <t>Пакет подарочный "С Днем Рождения. Кокетка. Черные туфельки" с глиттером</t>
  </si>
  <si>
    <t>1315-2L</t>
  </si>
  <si>
    <t>1367-1L</t>
  </si>
  <si>
    <t>Пакет подарочный "С Днем Свадьбы"</t>
  </si>
  <si>
    <t>1367-1XL</t>
  </si>
  <si>
    <t>1311-1L</t>
  </si>
  <si>
    <t>Пакет подарочный "С рождением дочки"</t>
  </si>
  <si>
    <t>1311-4L</t>
  </si>
  <si>
    <t>Пакет подарочный "С рождением сына"</t>
  </si>
  <si>
    <t>1319-3L</t>
  </si>
  <si>
    <t>Пакет подарочный "Слоненок"</t>
  </si>
  <si>
    <t>1366-3M</t>
  </si>
  <si>
    <t>Пакет подарочный "Статуя Свободы"</t>
  </si>
  <si>
    <t>1366-3L</t>
  </si>
  <si>
    <t>1359-3M</t>
  </si>
  <si>
    <t>Пакет подарочный "Стильный принт" Горчичный</t>
  </si>
  <si>
    <t>1359-3L</t>
  </si>
  <si>
    <t>1359-2M</t>
  </si>
  <si>
    <t>Пакет подарочный "Стильный принт" Фиолетовый</t>
  </si>
  <si>
    <t>1359-2L</t>
  </si>
  <si>
    <t>1317-4M</t>
  </si>
  <si>
    <t>Пакет подарочный "Строгий стиль" Зеленый</t>
  </si>
  <si>
    <t>1317-4L</t>
  </si>
  <si>
    <t>1317-3M</t>
  </si>
  <si>
    <t>Пакет подарочный "Строгий стиль" Красный</t>
  </si>
  <si>
    <t>1317-3L</t>
  </si>
  <si>
    <t>1317-2M</t>
  </si>
  <si>
    <t>Пакет подарочный "Строгий стиль" Синий</t>
  </si>
  <si>
    <t>1317-2L</t>
  </si>
  <si>
    <t>1317-1M</t>
  </si>
  <si>
    <t>Пакет подарочный "Строгий стиль" Черный</t>
  </si>
  <si>
    <t>1317-1L</t>
  </si>
  <si>
    <t>1304-2</t>
  </si>
  <si>
    <t>31*26*12 см</t>
  </si>
  <si>
    <t>Пакет подарочный "Цветы и бабочки" Красный</t>
  </si>
  <si>
    <t>1304-1</t>
  </si>
  <si>
    <t>Пакет подарочный "Цветы и бабочки" Черный</t>
  </si>
  <si>
    <t>1402-2M</t>
  </si>
  <si>
    <t>Пакет подарочный "Четкий подарок" Красный</t>
  </si>
  <si>
    <t>1402-2L</t>
  </si>
  <si>
    <t>1402-1M</t>
  </si>
  <si>
    <t>Пакет подарочный "Четкий подарок" Синий</t>
  </si>
  <si>
    <t>1402-1L</t>
  </si>
  <si>
    <t>1366-1M</t>
  </si>
  <si>
    <t>Пакет подарочный "Эйфелева башня"</t>
  </si>
  <si>
    <t>1366-1L</t>
  </si>
  <si>
    <t>1365-1M</t>
  </si>
  <si>
    <t>Пакет подарочный "Я тебя люблю" Бело-красный</t>
  </si>
  <si>
    <t>1365-1L</t>
  </si>
  <si>
    <t>1365-1XL</t>
  </si>
  <si>
    <t>1363-2M</t>
  </si>
  <si>
    <t>Пакет подарочный "Я тебя люблю. Маленькие сердечки"</t>
  </si>
  <si>
    <t>1363-2L</t>
  </si>
  <si>
    <t>1364-1M</t>
  </si>
  <si>
    <t>Пакет подарочный "Я тебя люблю. Сердца"</t>
  </si>
  <si>
    <t>1364-1L</t>
  </si>
  <si>
    <t>1364-1XL</t>
  </si>
  <si>
    <t>1355-2L</t>
  </si>
  <si>
    <t>Пакет подарочный "Ярмарка"</t>
  </si>
  <si>
    <t>КОРОБКИ ПОДАРОЧНЫЕ (Китай)</t>
  </si>
  <si>
    <t>Коробка "Деловой" с бордовым бантом / прямоугольник</t>
  </si>
  <si>
    <t>Коробка "Деловой" с коричневым бантом / прямоугольник</t>
  </si>
  <si>
    <t>Коробка "Деловой" с розовым бантом / прямоугольник</t>
  </si>
  <si>
    <t>Коробка "Деловой" с голубым бантом / прямоугольник</t>
  </si>
  <si>
    <t xml:space="preserve">Коробка "Для тебя" с темно-розовым бантом / прямоугольник </t>
  </si>
  <si>
    <t xml:space="preserve">Коробка "Для тебя" с красным бантом / прямоугольник </t>
  </si>
  <si>
    <t>Коробка "Для тебя" со светло-розовым бантом / прямоугольник</t>
  </si>
  <si>
    <t>2539S</t>
  </si>
  <si>
    <t>Коробка "Изящный подарок" с бантом. Кофе с молоком/ квадрат</t>
  </si>
  <si>
    <t>2539M</t>
  </si>
  <si>
    <t>2539L</t>
  </si>
  <si>
    <t>2541S</t>
  </si>
  <si>
    <t>Коробка "Изящный подарок" с бантом. Шоколад/ квадрат</t>
  </si>
  <si>
    <t>2541M</t>
  </si>
  <si>
    <t>2541L</t>
  </si>
  <si>
    <t>2543S</t>
  </si>
  <si>
    <t>Коробка "Китайская живопись. Дракон" с бантом/ прямоугольник</t>
  </si>
  <si>
    <t>2543M</t>
  </si>
  <si>
    <t>2543L</t>
  </si>
  <si>
    <t>2544S</t>
  </si>
  <si>
    <t>Коробка "Китайская живопись" с бантом/ прямоугольниик</t>
  </si>
  <si>
    <t>2544M</t>
  </si>
  <si>
    <t>2544L</t>
  </si>
  <si>
    <t>2305-1</t>
  </si>
  <si>
    <t>Коробка "Мишка с подарком С днем рождения" / квадрат</t>
  </si>
  <si>
    <t>Набор коробок 3 в 1 "Розы" / прямоугольник</t>
  </si>
  <si>
    <t>Набор коробок 3 в 1 "Пламя любви" с бантом /прямоугольник</t>
  </si>
  <si>
    <t>Набор коробок 3 в 1 "Четкий подарок" Бело-розовый / квадрат</t>
  </si>
  <si>
    <t>Набор коробок 3 в 1 "Четкий подарок" Бело-синий / квадрат</t>
  </si>
  <si>
    <t>Набор коробок 3 в 1 "Четкий подарок" Бело-красный / квадрат</t>
  </si>
  <si>
    <t xml:space="preserve">44-1T </t>
  </si>
  <si>
    <t>9*9*5.5 см
11*11*6.5 см
13*13*7.5 см</t>
  </si>
  <si>
    <t>Набор коробок 3 в 1 "Яркие мечты" Розовый/ квадрат</t>
  </si>
  <si>
    <t xml:space="preserve">44-2T </t>
  </si>
  <si>
    <t xml:space="preserve">Набор коробок 3 в 1 "Яркие мечты" Сиреневый /квадрат </t>
  </si>
  <si>
    <t>Набор коробок 3 в 1 "Медвежонок"/ квадрат</t>
  </si>
  <si>
    <t xml:space="preserve">Набор коробок 3 в 1 "Особый случай" Розовый с бантом / квадрат </t>
  </si>
  <si>
    <t>Набор коробок 3 в 1 "Особый случай" Беж с бантом / квадрат</t>
  </si>
  <si>
    <t>Набор коробок 3 в 1 "Особый случай" Алый с бантом / квадрат</t>
  </si>
  <si>
    <t>Набор коробок 3 в 1 "Особый случай" Сиреневый с бантом / квадрат</t>
  </si>
  <si>
    <t>77-4T</t>
  </si>
  <si>
    <t>Набор коробок 3 в 1  "Любовь и шоколад" Розовый/прямоугольник</t>
  </si>
  <si>
    <t>Набор коробок 4 в 1 "Безмятежность" с бантом</t>
  </si>
  <si>
    <t>Набор коробок 4 в 1 "Безмятежность - 2" с бантом</t>
  </si>
  <si>
    <t>77-3T</t>
  </si>
  <si>
    <t>Набор коробок 3 в 1 "Любовь и шоколад" Коралловый /прямоугольник</t>
  </si>
  <si>
    <t xml:space="preserve">Набор коробок 3 в 1 "Большие кружки" Бирюзовый / квадрат </t>
  </si>
  <si>
    <t xml:space="preserve">Набор коробок 3 в 1 "Большие кружки" Красный / квадрат </t>
  </si>
  <si>
    <t xml:space="preserve">Набор коробок 3 в 1 "Большие кружки" Фуксия / квадрат </t>
  </si>
  <si>
    <t xml:space="preserve">Набор коробок 3 в 1 "Большие кружки" Фиолетовый / квадрат </t>
  </si>
  <si>
    <t>2335B</t>
  </si>
  <si>
    <t>Набор коробок 3 в 1 "От всего сердца" Розовый с бантом / сердце</t>
  </si>
  <si>
    <t>2345-8</t>
  </si>
  <si>
    <t>Набор коробок 4 в 1 "Веселое настроение Круги" / прямоугольник</t>
  </si>
  <si>
    <t>Набор коробок 3 в 1  "Летнее настроение. Цветы"/квадрат</t>
  </si>
  <si>
    <t>Набор коробок 3 в 1  "Летнее настроение. Бабочки"/ квадрат</t>
  </si>
  <si>
    <t>Набор коробок 4 в 1  "Разноцветный день рождения" / квадрат</t>
  </si>
  <si>
    <t>11.4*8.2*5.5 см
13.7*10*7 см
15.7*11.4*8.2 см</t>
  </si>
  <si>
    <t>Набор коробок 3 в 1 "С наилучшими пожеланиями" Розовый/ прямоугольник</t>
  </si>
  <si>
    <t>Набор коробок 3 в 1 "С наилучшими пожеланиями" Желтый/ прямоугольник</t>
  </si>
  <si>
    <t xml:space="preserve">Набор коробок 3 в 1 "Стильный принт" Светло-серый с бантом / прямоугольник </t>
  </si>
  <si>
    <t>2248-2</t>
  </si>
  <si>
    <t>Набор коробок 3 в 1 "Стильный принт" Красный с бантом / прямоугольник</t>
  </si>
  <si>
    <t>Набор коробок 3 в 1 "Стильный принт" Желтый с бантом / прямоугольник</t>
  </si>
  <si>
    <t xml:space="preserve">Набор коробок 3 в 1 "Краски жизни" с бантом /квадрат </t>
  </si>
  <si>
    <t xml:space="preserve">Набор коробок 3 в 1 "С нежностью" /квадрат </t>
  </si>
  <si>
    <t>11*7.5*5.5 см
13*9.5*7 см
15.5*10.5*8 см</t>
  </si>
  <si>
    <t>Набор коробок 3 в 1 "С любовью для тебя" Сердца /прямоугольник</t>
  </si>
  <si>
    <t>Набор коробок 3 в 1 "Морской бриз" /прямоугольник</t>
  </si>
  <si>
    <t>15.5*15.5*7.5 см
18*18*8.5 см
20*20*9.5 см</t>
  </si>
  <si>
    <t>Набор коробок 3 в 1 "Дед мороз на санях"/квадрат</t>
  </si>
  <si>
    <t>Набор коробок 3 в 1 "Дед Мороз с подарками"/ квадрат</t>
  </si>
  <si>
    <t>Набор коробок 3 в 1 "Строгий" Зеленый с бантом / прямоугольник</t>
  </si>
  <si>
    <t xml:space="preserve">Набор коробок 3 в 1 "Презент" Розовый с бантом / квадрат </t>
  </si>
  <si>
    <t>Набор коробок 3 в 1 "Презент" Бирюзовый с бантом / квадрат</t>
  </si>
  <si>
    <t>Набор коробок 3 в 1 "Презент" Зеленый с бантом / квадрат</t>
  </si>
  <si>
    <t>Набор коробок 3 в 1 "Презент" Фиолетовый с бантом / квадрат</t>
  </si>
  <si>
    <t>Набор коробок 3 в 1 "Незабываемый праздник" Розовый / прямоугольник</t>
  </si>
  <si>
    <t xml:space="preserve">Набор коробок 3 в 1 "Торжество" Фиолетовый / прямоугольник </t>
  </si>
  <si>
    <t>2259B</t>
  </si>
  <si>
    <t>Набор коробок 3 в 1 "Изящный орнамент" / прямоугольник</t>
  </si>
  <si>
    <t>Набор коробок 3 в 1 "Богатства и процветания" Золотой /прямоугольник</t>
  </si>
  <si>
    <t xml:space="preserve">Набор коробок 3 в 1 "Богатства и процветания" Серебряный /прямоугольник </t>
  </si>
  <si>
    <t xml:space="preserve">Набор коробок 3 в 1 "Богатства и процветания" Красный /прямоугольник </t>
  </si>
  <si>
    <t xml:space="preserve">Набор коробок 3 в 1 "Богатства и процветания" Синий /прямоугольник </t>
  </si>
  <si>
    <t>Набор коробок 3 в 1 "Наслаждайся" Розовый / прямоугольник</t>
  </si>
  <si>
    <t>Набор коробок 3 в 1 "Наслаждайся" Синий / прямоугольник</t>
  </si>
  <si>
    <t xml:space="preserve">Набор коробок 3 в 1 "Зебра" с бантом / квадрат </t>
  </si>
  <si>
    <t>20*20*10 см
18*18*8.5 см
15.5*15.5*7 см</t>
  </si>
  <si>
    <t>Набор коробок 3 в 1 "Монохром" с бантом / квадрат</t>
  </si>
  <si>
    <t xml:space="preserve">Набор коробок 3 в 1 "Строгий" Вишневый с бантом / прямоугольник </t>
  </si>
  <si>
    <t xml:space="preserve">Набор коробок 3 в 1 "Цветной" / прямоугольник </t>
  </si>
  <si>
    <t xml:space="preserve">Набор коробок 3 в 1 "Линия любви" / сердце </t>
  </si>
  <si>
    <t xml:space="preserve">Набор коробок 3 в 1 "Я тебя люблю" / прямоугольник </t>
  </si>
  <si>
    <t xml:space="preserve">Набор коробок 3 в 1 "Малышка" / квадрат </t>
  </si>
  <si>
    <t>Набор коробок 3 в 1 "Малыш" / квадрат</t>
  </si>
  <si>
    <t>БУМАГА ПОДАРОЧНАЯ (Китай)</t>
  </si>
  <si>
    <t>8089-WP</t>
  </si>
  <si>
    <t>70*100 см</t>
  </si>
  <si>
    <t>Подарочная бумага "Букет" / листы</t>
  </si>
  <si>
    <t>3509-WP</t>
  </si>
  <si>
    <t>Подарочная бумага "Веселый праздник" / листы</t>
  </si>
  <si>
    <t>8087-WP</t>
  </si>
  <si>
    <t>Подарочная бумага "Геометрия. Круги" / листы</t>
  </si>
  <si>
    <t>0672-WP</t>
  </si>
  <si>
    <t>Подарочная бумага "Герберы" / листы</t>
  </si>
  <si>
    <t>861-WP</t>
  </si>
  <si>
    <t>Подарочная бумага "Клетка. Зеленая" / листы</t>
  </si>
  <si>
    <t>0142-WP</t>
  </si>
  <si>
    <t>Подарочная бумага "Маргаритки" / листы</t>
  </si>
  <si>
    <t>3568-WP</t>
  </si>
  <si>
    <t>Подарочная бумага "Новогодние шары" / листы</t>
  </si>
  <si>
    <t>1872-WP</t>
  </si>
  <si>
    <t>Подарочная бумага "Сердечки. Взаимность" / листы</t>
  </si>
  <si>
    <t>0012-WP</t>
  </si>
  <si>
    <t>Подарочная бумага "Сердца и ленты" / листы</t>
  </si>
  <si>
    <t>0015-WP</t>
  </si>
  <si>
    <t>Подарочная бумага "Цветочный принт" / листы</t>
  </si>
  <si>
    <t>0034-WP</t>
  </si>
  <si>
    <t>Подарочная бумага "Цветы. Нежность" / листы</t>
  </si>
  <si>
    <t>1652-WP</t>
  </si>
  <si>
    <t>Подарочная бумага "Шотландка. Красная" / листы</t>
  </si>
  <si>
    <t>1653-WP</t>
  </si>
  <si>
    <t>Подарочная бумага "Шотландка. Синяя" / листы</t>
  </si>
  <si>
    <t>60-WP</t>
  </si>
  <si>
    <t>Подарочная бумага "Яркая мозайка" / листы</t>
  </si>
  <si>
    <t>8085-WP</t>
  </si>
  <si>
    <t>Подарочная бумага "Яркие круги" / листы</t>
  </si>
  <si>
    <t>11951-WP</t>
  </si>
  <si>
    <t>Подарочная бумага "Яркие полоски" / листы</t>
  </si>
  <si>
    <t>270-WP</t>
  </si>
  <si>
    <t>70*500 см</t>
  </si>
  <si>
    <t>Подарочная бумага "Бабочки" / рулон</t>
  </si>
  <si>
    <t>020-WP</t>
  </si>
  <si>
    <t>Подарочная бумага "Воздушные шарики" / рулон</t>
  </si>
  <si>
    <t>254-WP</t>
  </si>
  <si>
    <t>Подарочная бумага "Дед Мороз и Снеговик" / рулон</t>
  </si>
  <si>
    <t>124-WP</t>
  </si>
  <si>
    <t>Подарочная бумага "Смайлы и цветы" / рулон</t>
  </si>
  <si>
    <r>
      <t xml:space="preserve">ПОЛИСИЛК </t>
    </r>
    <r>
      <rPr>
        <b/>
        <sz val="8"/>
        <color indexed="12"/>
        <rFont val="Arial"/>
        <family val="2"/>
        <charset val="204"/>
      </rPr>
      <t>"ITALPAK"</t>
    </r>
    <r>
      <rPr>
        <b/>
        <sz val="8"/>
        <rFont val="Arial"/>
        <family val="2"/>
        <charset val="204"/>
      </rPr>
      <t xml:space="preserve"> (Италия)</t>
    </r>
  </si>
  <si>
    <t>Белый матовый</t>
  </si>
  <si>
    <t>ЛЕНТА ТЕКСТИЛЬНАЯ (Китай)</t>
  </si>
  <si>
    <t xml:space="preserve">Штук в коробке </t>
  </si>
  <si>
    <t>ЛЕНТА АТЛАС</t>
  </si>
  <si>
    <t>1001-07</t>
  </si>
  <si>
    <t>7 мм * 22,85 м</t>
  </si>
  <si>
    <t>Лента Атлас Белый</t>
  </si>
  <si>
    <t>1001-12</t>
  </si>
  <si>
    <t>12 мм * 22,85 м</t>
  </si>
  <si>
    <t>1001-25</t>
  </si>
  <si>
    <t>25 мм * 22,85 м</t>
  </si>
  <si>
    <t>1001-38</t>
  </si>
  <si>
    <t>38 мм * 22,85 м</t>
  </si>
  <si>
    <t>1001-50</t>
  </si>
  <si>
    <t>50 мм * 22,85 м</t>
  </si>
  <si>
    <t>1047-07</t>
  </si>
  <si>
    <t>Лента Атлас Бежевый</t>
  </si>
  <si>
    <t>1047-12</t>
  </si>
  <si>
    <t>1047-25</t>
  </si>
  <si>
    <t>1047-38</t>
  </si>
  <si>
    <t>1047-50</t>
  </si>
  <si>
    <t>1126-07</t>
  </si>
  <si>
    <t>Лента Атлас Бирюзовый</t>
  </si>
  <si>
    <t>1126-12</t>
  </si>
  <si>
    <t>1126-25</t>
  </si>
  <si>
    <t>1126-38</t>
  </si>
  <si>
    <t>1126-50</t>
  </si>
  <si>
    <t>1022-07</t>
  </si>
  <si>
    <t>Лента Атлас Бордовый</t>
  </si>
  <si>
    <t>1022-12</t>
  </si>
  <si>
    <t>1022-25</t>
  </si>
  <si>
    <t>1022-38</t>
  </si>
  <si>
    <t>1022-50</t>
  </si>
  <si>
    <t>1142-07</t>
  </si>
  <si>
    <t>Лента Атлас Василек</t>
  </si>
  <si>
    <t>1142-12</t>
  </si>
  <si>
    <t>1142-25</t>
  </si>
  <si>
    <t>1142-38</t>
  </si>
  <si>
    <t>1142-50</t>
  </si>
  <si>
    <t>1053-07</t>
  </si>
  <si>
    <t>Лента Атлас Желтый</t>
  </si>
  <si>
    <t>1053-12</t>
  </si>
  <si>
    <t>1053-25</t>
  </si>
  <si>
    <t>1053-38</t>
  </si>
  <si>
    <t>1053-50</t>
  </si>
  <si>
    <t>1074-07</t>
  </si>
  <si>
    <t>Лента Атлас Желтый неон</t>
  </si>
  <si>
    <t>1074-12</t>
  </si>
  <si>
    <t>1074-25</t>
  </si>
  <si>
    <t>1074-38</t>
  </si>
  <si>
    <t>1074-50</t>
  </si>
  <si>
    <t>1081-07</t>
  </si>
  <si>
    <t>Лента Атлас Зеленый</t>
  </si>
  <si>
    <t>1081-12</t>
  </si>
  <si>
    <t>1081-25</t>
  </si>
  <si>
    <t>1081-38</t>
  </si>
  <si>
    <t>1081-50</t>
  </si>
  <si>
    <t>1037-07</t>
  </si>
  <si>
    <t>Лента Атлас Золото</t>
  </si>
  <si>
    <t>1037-12</t>
  </si>
  <si>
    <t>1037-25</t>
  </si>
  <si>
    <t>1037-38</t>
  </si>
  <si>
    <t>1037-50</t>
  </si>
  <si>
    <t>1020-07</t>
  </si>
  <si>
    <t>Лента Атлас Красный</t>
  </si>
  <si>
    <t>1020-12</t>
  </si>
  <si>
    <t>1020-25</t>
  </si>
  <si>
    <t>1020-38</t>
  </si>
  <si>
    <t>1020-50</t>
  </si>
  <si>
    <t>1128-07</t>
  </si>
  <si>
    <t>Лента Атлас Лазурный</t>
  </si>
  <si>
    <t>1128-12</t>
  </si>
  <si>
    <t>1128-25</t>
  </si>
  <si>
    <t>1128-38</t>
  </si>
  <si>
    <t>1128-50</t>
  </si>
  <si>
    <t>1149-07</t>
  </si>
  <si>
    <t>Лента Атлас Лиловый</t>
  </si>
  <si>
    <t>1149-12</t>
  </si>
  <si>
    <t>1149-25</t>
  </si>
  <si>
    <t>1149-38</t>
  </si>
  <si>
    <t>1149-50</t>
  </si>
  <si>
    <t>1042-07</t>
  </si>
  <si>
    <t>Лента Атлас Мандарин</t>
  </si>
  <si>
    <t>1042-12</t>
  </si>
  <si>
    <t>1042-25</t>
  </si>
  <si>
    <t>1042-38</t>
  </si>
  <si>
    <t>1042-50</t>
  </si>
  <si>
    <t>1112-07</t>
  </si>
  <si>
    <t>Лента Атлас Мятный</t>
  </si>
  <si>
    <t>1112-12</t>
  </si>
  <si>
    <t>1112-25</t>
  </si>
  <si>
    <t>1112-38</t>
  </si>
  <si>
    <t>1112-50</t>
  </si>
  <si>
    <t>1041-07</t>
  </si>
  <si>
    <t>Лента Атлас Оранжевый</t>
  </si>
  <si>
    <t>1041-12</t>
  </si>
  <si>
    <t>1041-25</t>
  </si>
  <si>
    <t>1041-38</t>
  </si>
  <si>
    <t>1041-50</t>
  </si>
  <si>
    <t>1004-07</t>
  </si>
  <si>
    <t>Лента Атлас Персик</t>
  </si>
  <si>
    <t>1004-12</t>
  </si>
  <si>
    <t>1004-25</t>
  </si>
  <si>
    <t>1004-38</t>
  </si>
  <si>
    <t>1004-50</t>
  </si>
  <si>
    <t>1006-07</t>
  </si>
  <si>
    <t>Лента Атлас Розовый</t>
  </si>
  <si>
    <t>1006-12</t>
  </si>
  <si>
    <t>1006-25</t>
  </si>
  <si>
    <t>1006-38</t>
  </si>
  <si>
    <t>1006-50</t>
  </si>
  <si>
    <t>1009-07</t>
  </si>
  <si>
    <t>Лента Атлас Розовый неон</t>
  </si>
  <si>
    <t>1009-12</t>
  </si>
  <si>
    <t>1009-25</t>
  </si>
  <si>
    <t>1009-38</t>
  </si>
  <si>
    <t>1009-50</t>
  </si>
  <si>
    <t>1016-07</t>
  </si>
  <si>
    <t>Лента Атлас Розовый пепельный</t>
  </si>
  <si>
    <t>1016-12</t>
  </si>
  <si>
    <t>1016-25</t>
  </si>
  <si>
    <t>1016-38</t>
  </si>
  <si>
    <t>1016-50</t>
  </si>
  <si>
    <t>1141-07</t>
  </si>
  <si>
    <t>Лента Атлас Синий</t>
  </si>
  <si>
    <t>1141-12</t>
  </si>
  <si>
    <t>1141-25</t>
  </si>
  <si>
    <t>1141-38</t>
  </si>
  <si>
    <t>1141-50</t>
  </si>
  <si>
    <t>1152-07</t>
  </si>
  <si>
    <t>Лента Атлас Сиреневый</t>
  </si>
  <si>
    <t>1152-12</t>
  </si>
  <si>
    <t>1152-25</t>
  </si>
  <si>
    <t>1152-38</t>
  </si>
  <si>
    <t>1152-50</t>
  </si>
  <si>
    <t>1038-07</t>
  </si>
  <si>
    <t>Лента Атлас Темно-желтый</t>
  </si>
  <si>
    <t>1038-12</t>
  </si>
  <si>
    <t>1038-25</t>
  </si>
  <si>
    <t>1038-38</t>
  </si>
  <si>
    <t>1038-50</t>
  </si>
  <si>
    <t>1115-07</t>
  </si>
  <si>
    <t>Лента Атлас Темно-зеленый</t>
  </si>
  <si>
    <t>1115-12</t>
  </si>
  <si>
    <t>1115-25</t>
  </si>
  <si>
    <t>1115-38</t>
  </si>
  <si>
    <t>1115-50</t>
  </si>
  <si>
    <t>1143-07</t>
  </si>
  <si>
    <t>Лента Атлас Темно-синий</t>
  </si>
  <si>
    <t>1143-12</t>
  </si>
  <si>
    <t>1143-25</t>
  </si>
  <si>
    <t>1143-38</t>
  </si>
  <si>
    <t>1143-50</t>
  </si>
  <si>
    <t>1159-07</t>
  </si>
  <si>
    <t>Лента Атлас Фиолетовый</t>
  </si>
  <si>
    <t>1159-12</t>
  </si>
  <si>
    <t>1159-25</t>
  </si>
  <si>
    <t>1159-38</t>
  </si>
  <si>
    <t>1159-50</t>
  </si>
  <si>
    <t>1011-07</t>
  </si>
  <si>
    <t>Лента Атлас Фуксия</t>
  </si>
  <si>
    <t>1011-12</t>
  </si>
  <si>
    <t>1011-25</t>
  </si>
  <si>
    <t>1011-38</t>
  </si>
  <si>
    <t>1011-50</t>
  </si>
  <si>
    <t>ЛЕНТА ОРГАНЗА</t>
  </si>
  <si>
    <t>3001-12</t>
  </si>
  <si>
    <t>Лента Органза Белый</t>
  </si>
  <si>
    <t>3001-25</t>
  </si>
  <si>
    <t>3055-12</t>
  </si>
  <si>
    <t>Лента Органза Зеленый</t>
  </si>
  <si>
    <t>3055-25</t>
  </si>
  <si>
    <t>3039-12</t>
  </si>
  <si>
    <t>Лента Органза Золото</t>
  </si>
  <si>
    <t>3039-25</t>
  </si>
  <si>
    <t>3014-12</t>
  </si>
  <si>
    <t>Лента Органза Красный</t>
  </si>
  <si>
    <t>3014-25</t>
  </si>
  <si>
    <t>3008-12</t>
  </si>
  <si>
    <t>Лента Органза Розовый</t>
  </si>
  <si>
    <t>3008-25</t>
  </si>
  <si>
    <t>3072-12</t>
  </si>
  <si>
    <t>Лента Органза Синий</t>
  </si>
  <si>
    <t>3072-25</t>
  </si>
  <si>
    <t>3080-12</t>
  </si>
  <si>
    <t>Лента Органза Сиреневый</t>
  </si>
  <si>
    <t>3080-25</t>
  </si>
  <si>
    <t>ЛЕНТА ДЕКОРАТИВНАЯ</t>
  </si>
  <si>
    <t>93-4008WH</t>
  </si>
  <si>
    <t>6,3*914 см</t>
  </si>
  <si>
    <t>Лента армированная Атлас Белый "Золотые веточки. Глиттер"</t>
  </si>
  <si>
    <t>95-4623WH</t>
  </si>
  <si>
    <t>Лента армированная Атлас Белый "Золотые виньетки. Глиттер"</t>
  </si>
  <si>
    <t>95-4589WH</t>
  </si>
  <si>
    <t>Лента армированная Атлас Белый "Красные сердца и завитки. Глиттер"</t>
  </si>
  <si>
    <t>95-4623SL</t>
  </si>
  <si>
    <t>Лента армированная Атлас Белый "Серебряная ветвь. Глиттер"</t>
  </si>
  <si>
    <t>93-4001GO</t>
  </si>
  <si>
    <t>Лента армированная Атлас Золотой "Золотая сеточка. Глиттер"</t>
  </si>
  <si>
    <t>93-4011RE</t>
  </si>
  <si>
    <t>Лента армированная Атлас Красный "Золотые вензеля. Глиттер"</t>
  </si>
  <si>
    <t>93-4010GR</t>
  </si>
  <si>
    <t>Лента армированная Атлас Светло-зеленый "Золотой принт. Глиттер"</t>
  </si>
  <si>
    <t>93-4010PU</t>
  </si>
  <si>
    <t>Лента армированная Атлас Фиолетовый "Золотой принт. Глиттер"</t>
  </si>
  <si>
    <t>91-3038BL</t>
  </si>
  <si>
    <t>Лента армированная Капрон Голубой "Блеск. Глиттер"</t>
  </si>
  <si>
    <t>91-3038RE</t>
  </si>
  <si>
    <t>Лента армированная Капрон Красный "Блеск. Глиттер"</t>
  </si>
  <si>
    <t>98-0029GOA</t>
  </si>
  <si>
    <t>Лента армированная Органза Желтая "Серебряная филигрань"</t>
  </si>
  <si>
    <t>98-0011GR</t>
  </si>
  <si>
    <t>Лента армированная Органза Зеленая "Золотые маленькие звездочки"</t>
  </si>
  <si>
    <t>91-3171GO</t>
  </si>
  <si>
    <t>Лента армированная Органза Золотая "Золотая ветвь. Глиттер"</t>
  </si>
  <si>
    <t>98-0063GO</t>
  </si>
  <si>
    <t>Лента армированная Органза Золотая "Золотые сердца"</t>
  </si>
  <si>
    <t>98-0029REA</t>
  </si>
  <si>
    <t>Лента армированная Органза Красная "Золотая филигрань"</t>
  </si>
  <si>
    <t>98-0003REA</t>
  </si>
  <si>
    <t>Лента армированная Органза Красная "Серебряные звездочки"</t>
  </si>
  <si>
    <t>91-3294SL</t>
  </si>
  <si>
    <t>Лента армированная Органза Прозрачная "Белые завитки. Бархат"</t>
  </si>
  <si>
    <t>92-3537BL</t>
  </si>
  <si>
    <t>Лента армированная Органза Прозрачная "Голубая незабудка"</t>
  </si>
  <si>
    <t>91-3024WHC</t>
  </si>
  <si>
    <t>Лента армированная Органза Прозрачная "Красная филигрань. Глиттер"</t>
  </si>
  <si>
    <t>91-3297WH</t>
  </si>
  <si>
    <t>Лента армированная Органза Прозрачная "Красный горох. Бархат"</t>
  </si>
  <si>
    <t>91-3069SL</t>
  </si>
  <si>
    <t>Лента армированная Органза Прозрачная "Серебряный ажур. Глиттер"</t>
  </si>
  <si>
    <t>92-3705WH</t>
  </si>
  <si>
    <t>Лента армированная Органза Прозрачная "Сиреневый цветок. Глиттер"</t>
  </si>
  <si>
    <t>92-3785WHK</t>
  </si>
  <si>
    <t>Лента армированная Органза Прозрачная "Фиолетовая филигрань. Глиттер"</t>
  </si>
  <si>
    <t>98-0152BL</t>
  </si>
  <si>
    <t>Лента армированная Органза Синяя "Серебряные капельки и завитки"</t>
  </si>
  <si>
    <t>98-0011BL</t>
  </si>
  <si>
    <t>Лента армированная Органза Синяя "Серебряные маленькие звездочки"</t>
  </si>
  <si>
    <t>91-3097BLB</t>
  </si>
  <si>
    <t>Лента армированная с бортом Органза Голубая "Серебряные звезды. Глиттер"</t>
  </si>
  <si>
    <t>91-3041GRB</t>
  </si>
  <si>
    <t>Лента армированная с бортом Органза Зеленая "Золотые вензеля и звезды. Глиттер"</t>
  </si>
  <si>
    <t>91-3011GO</t>
  </si>
  <si>
    <t>Лента армированная с бортом Органза Золотая "Золотая сеточка. Глиттер"</t>
  </si>
  <si>
    <t>98-0004SL</t>
  </si>
  <si>
    <t>Лента армированная с бортом Органза Прозрачная "Серебряные виньетки"</t>
  </si>
  <si>
    <t>92-3520RE</t>
  </si>
  <si>
    <t>Лента армированная с бортом Органза Красная "Белые сердца. Глиттер"</t>
  </si>
  <si>
    <t>98-0001REA</t>
  </si>
  <si>
    <t>Лента армированная с бортом Органза Красная "Золотые снежинки"</t>
  </si>
  <si>
    <t>98-0024SL</t>
  </si>
  <si>
    <t>Лента армированная с бортом Органза Прозрачная "Серебряные сердца"</t>
  </si>
  <si>
    <t>90-2409SL</t>
  </si>
  <si>
    <t>Лента армированная с бортом Сетка Белая</t>
  </si>
  <si>
    <t>90-2409PIA</t>
  </si>
  <si>
    <t>Лента армированная с бортом Сетка Фуксия</t>
  </si>
  <si>
    <t>ЛЕНТА  ДЕКОРАТИВНАЯ (Россия)</t>
  </si>
  <si>
    <t>при общей сумме заказа меньше 10 тыс. руб.</t>
  </si>
  <si>
    <t>Отправка груза компанией Почта России</t>
  </si>
  <si>
    <t>Доставка от 11 до 20 баллонов по г. Екатеринбург</t>
  </si>
  <si>
    <t>Доставка от 21 до 40 баллонов по г. Екатеринбург</t>
  </si>
  <si>
    <t>-</t>
  </si>
  <si>
    <t>Журнал "Шарм-Арт" Ноябрь-Декабрь  2014 года</t>
  </si>
  <si>
    <t>Журнал "Шарм-Арт" Февраль 2015 года</t>
  </si>
  <si>
    <t>СD-книга "Заметки о воздушных шарах" + программа Аэродекор</t>
  </si>
  <si>
    <r>
      <t xml:space="preserve">Справочник оформителя Книга + Диск, г. Казань </t>
    </r>
    <r>
      <rPr>
        <sz val="8"/>
        <color indexed="10"/>
        <rFont val="Arial"/>
        <family val="2"/>
        <charset val="204"/>
      </rPr>
      <t>(скидка не распространяется)</t>
    </r>
  </si>
  <si>
    <t>Энциклопедия твистинга (70 моделей)</t>
  </si>
  <si>
    <t>Дисней</t>
  </si>
  <si>
    <t>Пастель+Декоратор (растр) 2 ст. рис Дисней Принцессы 50шт</t>
  </si>
  <si>
    <t>Пастель+Декоратор (растр) 2 ст. рис Дисней Принцессы и королевские питомцы 50шт</t>
  </si>
  <si>
    <t>Пастель+Декоратор (растр) 2 ст. рис Дисней Тачки 2 50шт</t>
  </si>
  <si>
    <t>Пастель+Декоратор (шелк) 2 ст. рис Дисней Винни Пух 50шт</t>
  </si>
  <si>
    <t>Пастель+Декоратор (шелк) 2 ст. рис Дисней Герои Диснея 50шт</t>
  </si>
  <si>
    <t>Пастель+Декоратор (шелк) 2 ст. рис Дисней С Днем Рождения 50шт</t>
  </si>
  <si>
    <t>Пастель+Декоратор (растр) 2 ст. рис Дисней Феи 50шт</t>
  </si>
  <si>
    <t>Пастель+Декоратор (шелк) 2 ст. рис Дисней Любовь 50шт</t>
  </si>
  <si>
    <t>Пастель+Декоратор (растр) 2 ст. рис Дисней Малефисента 25шт</t>
  </si>
  <si>
    <t>Упаковка с хедером Х-110 П+Д (растр) 2 ст. рис Дисней Принцессы и питомцы 5шт</t>
  </si>
  <si>
    <t>Упаковка с хедером Х-26 П+Д (шелк) 1 ст. рис Дисней Герои Диснея 5шт</t>
  </si>
  <si>
    <t>Упаковка с хедером Х-33 П+Д (шелк) 1 ст. рис Дисней С Днем Рождения 5шт</t>
  </si>
  <si>
    <t>Упаковка с хедером Х-35 П+Д (шелк) 1 ст. рис Дисней Любовь 5шт</t>
  </si>
  <si>
    <t>Упаковка с хедером Х-94 П+Д (шелк) 1 ст. рис Дисней Принцессы 5шт</t>
  </si>
  <si>
    <t>Упаковка с хедером Х-95 П+Д (ш) 1 ст. 4 цв.рис Дисней цветной Герои 5шт</t>
  </si>
  <si>
    <t>Упаковка с хедером Х-96 П+Д (шелк) 1 ст. 4 цв.рис Дисней цветной Тачки 5шт</t>
  </si>
  <si>
    <t>Упаковка с хедером Х-103 П+Д (растр) 2 ст. рис Дисней Феи 5шт</t>
  </si>
  <si>
    <t>Упаковка с хедером Х-105 П+Д (шелк) 1 ст. 4 цв.рис Дисней цветной Феи 5шт</t>
  </si>
  <si>
    <t>Упаковка с хедером Х-108 П+Д (растр) 1 ст. 2 цв. рис Универ. Монстров 5шт</t>
  </si>
  <si>
    <t>Упаковка с хедером Х-109 П+Д (ш) 1 ст.4 цв.рис Дисней цветной Самолеты 5шт</t>
  </si>
  <si>
    <t>Упаковка с хедером Х-112 П+Д (шелк) 1 ст. 3 цв.рис Дисней цветной Винни 5шт</t>
  </si>
  <si>
    <t xml:space="preserve"> Упаковка с хедером Х-114 П+Д (шелк) 1 ст. 4 цв.рис Дисней цветной Самолеты Огонь и вода 5шт</t>
  </si>
  <si>
    <t>Angry Birds</t>
  </si>
  <si>
    <t>Упаковка с хедером Х-104 П+Д (шелк) 1 ст. 3 цв.рис Angry Birds 5шт</t>
  </si>
  <si>
    <t>Упаковка с хедером Х-115 П+Д (шелк) 1 ст. 4 цв.рис Angry Birds Faces 5шт</t>
  </si>
  <si>
    <t>Упаковка с хедером Х-116 П+Д (шелк) 1 ст. 4 цв.рис Angry Birds Stella 5шт</t>
  </si>
  <si>
    <t>Hello Kitty</t>
  </si>
  <si>
    <t>MARVEL</t>
  </si>
  <si>
    <t>Пастель+Декоратор (шелк) 2 ст. рис Hello Kitty 50шт</t>
  </si>
  <si>
    <t>Упаковка с хедером Х-107 Пастель+Декоратор (шелк) 2 ст. рис Hello Kitty 5шт</t>
  </si>
  <si>
    <t>Упаковка с хедером Х-106 Пастель+Декоратор (шелк) 1 ст. 3 цв.рис Hello Kitty 5шт</t>
  </si>
  <si>
    <t xml:space="preserve">Пастель+Декоратор (растр) 2 ст. рис Марвел Мстители 50шт </t>
  </si>
  <si>
    <t>Пастель+Декоратор (растр) 4 ст. рис Марвел Мстители 50шт</t>
  </si>
  <si>
    <t>Пастель+Декоратор (шелк) 1 ст. 4 цв. рис Марвел цветной Человек-Паук 50шт</t>
  </si>
  <si>
    <t>Пастель RED + Декоратор ROYAL BLUE (растр) 5 ст. рис Марвел Человек-Паук 25шт</t>
  </si>
  <si>
    <t>Пастель+Декоратор (растр) 2 ст. рис Марвел Стражи Галактики 25шт</t>
  </si>
  <si>
    <t>Упаковка с хедером Х-111 П+Д (растр) 4 ст. рис Марвел Мстители 5шт</t>
  </si>
  <si>
    <t>Упаковка с хедером Х-113 П+Д (шелк) 1 ст. 4 цв.рис Марвел цветной Человек-Паук 5шт</t>
  </si>
  <si>
    <t>ЛАТЕКСНЫЕ КРУГЛЫЕ С ЛИЦЕНЗИОННОЙ ПЕЧАТЬЮ</t>
  </si>
  <si>
    <t>Многоцветная печать</t>
  </si>
  <si>
    <t>Большие шары с рисунком</t>
  </si>
  <si>
    <t>M 36"/91см Декоратор CHERRY RED (шелк) 6 ст. рис Салют 1шт</t>
  </si>
  <si>
    <t>M 36"/91см Декоратор EMERALD GREEN (шелк) 3 ст 1шт С Днем Рождения 1шт</t>
  </si>
  <si>
    <t>M 36"/91см Декоратор EMERALD GREEN (шелк) 3 ст 1шт С Днем Рождения В 1шт</t>
  </si>
  <si>
    <t>M 36"/91см Декоратор FUCHSIA (шелк) 6 ст. рис Розы 1шт</t>
  </si>
  <si>
    <t>M 36"/91см Декоратор PINK (шелк) 6 ст. рис С Днем Рождения Малыш 1шт</t>
  </si>
  <si>
    <t>M 36"/91см Декоратор ROYAL BLUE (шелк) 3 ст 1шт С Днем Рождения 1шт</t>
  </si>
  <si>
    <t>M 36"/91см Декоратор ROYAL BLUE (шелк) 3 ст 1шт С Днем Рождения В 1шт</t>
  </si>
  <si>
    <t>M 36"/91см Декоратор SKY BLUE (шелк) 6 ст. рис С Днем Рождения Малыш 1шт</t>
  </si>
  <si>
    <t>M 36"/91см Декоратор TRANSPARENT (шелк. белый) 3 ст. рис Голуби 1шт</t>
  </si>
  <si>
    <t>M 36"/91см Пастель (шелк) 1 ст. рис Смайл 1шт</t>
  </si>
  <si>
    <t>M 36"/91см Пастель DARK BLUE (шелк) 6 ст. рис Снежинки 1шт</t>
  </si>
  <si>
    <t>M 36"/91см Пастель RED (шелк) 3 ст 1шт С Днем Рождения 1шт</t>
  </si>
  <si>
    <t>M 36"/91см Пастель RED (шелк) 3 ст 1шт С Днем Рождения В 1шт</t>
  </si>
  <si>
    <t>M 36"/91см Пастель WHITE (шелк.золото) 3 ст. рис Голуби 1шт</t>
  </si>
  <si>
    <t>M 36"/91см Пастель WHITE (шелк.золото) 3 ст. рис Свадебные кольца 1шт</t>
  </si>
  <si>
    <t>M 36"/91см Пастель YELLOW (шелк) 3 ст 1шт С Днем Рождения 1шт</t>
  </si>
  <si>
    <t>M 36"/91см Пастель YELLOW (шелк) 3 ст 1шт С Днем Рождения В 1шт</t>
  </si>
  <si>
    <t>Круглые многоцветные</t>
  </si>
  <si>
    <t>M 9"/23см Многоцветный 50шт</t>
  </si>
  <si>
    <t>M 12"/30см Многоцветный 50шт</t>
  </si>
  <si>
    <t>M 14"/35см Многоцветный 50шт</t>
  </si>
  <si>
    <t>M 15"/38см Многоцветный P 50шт</t>
  </si>
  <si>
    <t>Круглые флюорисцентные</t>
  </si>
  <si>
    <t>M 10"/25см Флюорисцентный ассорти 100шт</t>
  </si>
  <si>
    <t>ЛАТЕКСНЫЕ СЕРДЦА</t>
  </si>
  <si>
    <t>M 5"/13см Сердце Декоратор CHERRY RED 100шт</t>
  </si>
  <si>
    <t>Сердца без рисунка</t>
  </si>
  <si>
    <t>M 15"/38см Сердце Декоратор (шелк) CHERRY RED  с печатью 50шт</t>
  </si>
  <si>
    <t xml:space="preserve">M 270 Пастель для моделирования ассорти </t>
  </si>
  <si>
    <t xml:space="preserve">M 270 Пастель+Декоратор для моделирования ассорти </t>
  </si>
  <si>
    <t>Маленькие упаковки</t>
  </si>
  <si>
    <t>ЛАТЕКСНЫЕ ШАРЫ С ДВУМЯ ХВОСТИКАМИ (Линколуны)</t>
  </si>
  <si>
    <t>ПАНЧБОЛЫ (Италия)</t>
  </si>
  <si>
    <t>CP 36см Панч бол б/рис ассорти 50 шт</t>
  </si>
  <si>
    <t>CP 36см Панч бол б/рис Флюоресцентный ассорти 50шт</t>
  </si>
  <si>
    <t>CP 36см Панч бол многоцветные ассорти 50шт</t>
  </si>
  <si>
    <t>CP 36см Панч бол с рис ассорти 50шт</t>
  </si>
  <si>
    <t>CP 36см Панч бол с рис Флюоресцентный ассорти 50 шт</t>
  </si>
  <si>
    <t>CP 36см Панч бол Смайл желтый 50шт</t>
  </si>
  <si>
    <t>36см</t>
  </si>
  <si>
    <t>It 80см Фигура Слон Гигантский GPF/25 50шт</t>
  </si>
  <si>
    <t>It 80см Фигура Утка Гигантская GPF/15 50шт</t>
  </si>
  <si>
    <t>It 90см Фигура Гигантский Червяк c рис GPFD/5 50шт</t>
  </si>
  <si>
    <t>It 90см Фигура Заяц с ушами Гигантский GPF/35 50шт</t>
  </si>
  <si>
    <t>It 90см Фигура Мышь Гигантская GPF/020 50шт</t>
  </si>
  <si>
    <t>ФИГУРНЫЕ ЛАТЕКСНЫЕ ШАРЫ (Италия)</t>
  </si>
  <si>
    <t>80см</t>
  </si>
  <si>
    <t>90см</t>
  </si>
  <si>
    <t>M 270 Пастель для моделирования Белый</t>
  </si>
  <si>
    <t>M 270 Пастель для моделирования Желтый</t>
  </si>
  <si>
    <t>M 270 Пастель для моделирования Зеленый</t>
  </si>
  <si>
    <t>M 270 Пастель для моделирования Красный</t>
  </si>
  <si>
    <t>M 270 Пастель для моделирования Синий</t>
  </si>
  <si>
    <t>M 270 Пастель для моделирования Оранжевый</t>
  </si>
  <si>
    <t>M 270 Пастель для моделирования Розовый</t>
  </si>
  <si>
    <t>M 270 Пастель для моделирования Голубой</t>
  </si>
  <si>
    <t>M 270 Пастель для моделирования Светло-зеленый</t>
  </si>
  <si>
    <t>M 12"/30см Шар LINKING Декоратор Желтый</t>
  </si>
  <si>
    <t>M 12"/30см Шар LINKING Декоратор Белый</t>
  </si>
  <si>
    <t>M 12"/30см Шар LINKING Декоратор Красный</t>
  </si>
  <si>
    <t>M 12"/30см Шар LINKING Декоратор Черный</t>
  </si>
  <si>
    <t>M 12"/30см Шар LINKING Декоратор Изумрудный</t>
  </si>
  <si>
    <t>M 12"/30см Шар LINKING Декоратор Фуксия</t>
  </si>
  <si>
    <t>M 12"/30см Шар LINKING Декоратор Слоновая кость (Айвори)</t>
  </si>
  <si>
    <t>M 12"/30см Шар LINKING Декоратор Нефритовый</t>
  </si>
  <si>
    <t>M 12"/30см Шар LINKING Декоратор Лайм</t>
  </si>
  <si>
    <t>M 12"/30см Шар LINKING Декоратор Мандарин</t>
  </si>
  <si>
    <t>M 12"/30см Шар LINKING Декоратор Темно-синий</t>
  </si>
  <si>
    <t>M 12"/30см Шар LINKING Декоратор Оранжевый</t>
  </si>
  <si>
    <t>M 12"/30см Шар LINKING Декоратор Розовый</t>
  </si>
  <si>
    <t>M 12"/30см Шар LINKING Декоратор Синий</t>
  </si>
  <si>
    <t>M 12"/30см Шар LINKING Декоратор Фиолетовый</t>
  </si>
  <si>
    <t>M 12"/30см Шар LINKING Декоратор Персиковый</t>
  </si>
  <si>
    <t>M 12"/30см Шар LINKING Декоратор Голубой</t>
  </si>
  <si>
    <t>M 12"/30см Шар LINKING Декоратор Прозрачный</t>
  </si>
  <si>
    <t>M 12"/30см Шар LINKING Декоратор Сиреневый</t>
  </si>
  <si>
    <t>Доставка товара по Екатеринбургу и до транспортной компании 300 руб.</t>
  </si>
  <si>
    <t>на сумму свыше 10000 руб. – бесплатно</t>
  </si>
  <si>
    <t>УСЛУГИ ООО ТК КАРНАВАЛ</t>
  </si>
  <si>
    <r>
      <t>БАЗОВАЯ ЦЕНА</t>
    </r>
    <r>
      <rPr>
        <sz val="7"/>
        <rFont val="Arial Cyr"/>
        <charset val="204"/>
      </rPr>
      <t xml:space="preserve">,              </t>
    </r>
    <r>
      <rPr>
        <sz val="8"/>
        <rFont val="Arial Cyr"/>
        <charset val="204"/>
      </rPr>
      <t xml:space="preserve"> </t>
    </r>
    <r>
      <rPr>
        <sz val="7"/>
        <rFont val="Arial Cyr"/>
        <charset val="204"/>
      </rPr>
      <t xml:space="preserve">руб. </t>
    </r>
  </si>
  <si>
    <t>Основной склад</t>
  </si>
  <si>
    <t>8122044</t>
  </si>
  <si>
    <t>С Днем рождения, Зверята (3 дизайна), Ассорти Пастель</t>
  </si>
  <si>
    <t>8122045</t>
  </si>
  <si>
    <t>С Днем рождения, Микс (3 дизайна), Ассорти Пастель</t>
  </si>
  <si>
    <t xml:space="preserve"> 5 ст. </t>
  </si>
  <si>
    <t>8122046</t>
  </si>
  <si>
    <t>23 февраля (3 дизайна), Ассорти Пастель</t>
  </si>
  <si>
    <t>8122047</t>
  </si>
  <si>
    <t>Новогоднее ассорти (3 дизайна), Ассорти Пастель</t>
  </si>
  <si>
    <t>105000</t>
  </si>
  <si>
    <t>Телесный / Toffee</t>
  </si>
  <si>
    <t>109000</t>
  </si>
  <si>
    <t>110000</t>
  </si>
  <si>
    <t>112000</t>
  </si>
  <si>
    <t>118000</t>
  </si>
  <si>
    <t>705300</t>
  </si>
  <si>
    <t>305406P</t>
  </si>
  <si>
    <t>309405W</t>
  </si>
  <si>
    <t>310406P</t>
  </si>
  <si>
    <t>310405W</t>
  </si>
  <si>
    <t>Детский День Рождения (3 дизайна), Ассорти Пастель</t>
  </si>
  <si>
    <t>Праздничное ассорти (3 дизайна), Ассорти Пастель</t>
  </si>
  <si>
    <t>Смайлы С днем рождения (3 дизайна), Ассорти Пастель</t>
  </si>
  <si>
    <t>612096</t>
  </si>
  <si>
    <t>Я тебя люблю (3 дизайна), Красный Пастель</t>
  </si>
  <si>
    <t>612097</t>
  </si>
  <si>
    <t>Я тебя люблю (3 дизайна), Ассорти Пастель</t>
  </si>
  <si>
    <t>614019-1</t>
  </si>
  <si>
    <t>Пираты, Ассорти, Пастель</t>
  </si>
  <si>
    <t>612111</t>
  </si>
  <si>
    <t>Внедорожники (3 дизайна), Ассорти Пастель</t>
  </si>
  <si>
    <t>612098</t>
  </si>
  <si>
    <t>День Победы (3 дизайна), Ассорти Пастель</t>
  </si>
  <si>
    <t>612099</t>
  </si>
  <si>
    <t xml:space="preserve">Джунгли (4 дизайна), Ассорти Пастель </t>
  </si>
  <si>
    <t>Хэллоуин, Пастель 2 цвета</t>
  </si>
  <si>
    <t>Фигурные шары</t>
  </si>
  <si>
    <t>76 * 6 см</t>
  </si>
  <si>
    <t>Спираль малая, Ассорти Пастель</t>
  </si>
  <si>
    <t>43 * 30 см</t>
  </si>
  <si>
    <t>Медведь, Ассорти Пастель</t>
  </si>
  <si>
    <t>411543</t>
  </si>
  <si>
    <t>411542</t>
  </si>
  <si>
    <t>411544</t>
  </si>
  <si>
    <t>35"/69*89 см</t>
  </si>
  <si>
    <t>30"/69*76 см</t>
  </si>
  <si>
    <t>37"/76*94 см</t>
  </si>
  <si>
    <t>25"/64*61 см</t>
  </si>
  <si>
    <t>36"/71*91 см</t>
  </si>
  <si>
    <t>36"/91*76 см</t>
  </si>
  <si>
    <t>34"/81*86 см</t>
  </si>
  <si>
    <t>27"/56*69 см</t>
  </si>
  <si>
    <t>24"/61*51 см</t>
  </si>
  <si>
    <t>35"/81*89 см</t>
  </si>
  <si>
    <t>43"/109*66 см</t>
  </si>
  <si>
    <t>44"/112*107 см</t>
  </si>
  <si>
    <t>47"/119*66 см</t>
  </si>
  <si>
    <t>35"/89*58 см</t>
  </si>
  <si>
    <t>27"/69*48 см</t>
  </si>
  <si>
    <t>26"/66*48 см</t>
  </si>
  <si>
    <t>36"/76*91 см</t>
  </si>
  <si>
    <t>29"/74*53 см</t>
  </si>
  <si>
    <t>31"/79*53 см</t>
  </si>
  <si>
    <t>29"/74*48 см</t>
  </si>
  <si>
    <t>901653A</t>
  </si>
  <si>
    <t>37"/91*94 см</t>
  </si>
  <si>
    <t>Мой милый котёнок (голубой) / Lovely Сat</t>
  </si>
  <si>
    <t>33"/84*81 см</t>
  </si>
  <si>
    <t>22"/56*48 см</t>
  </si>
  <si>
    <t>33"/84*56 см</t>
  </si>
  <si>
    <t>38"/97*97 см</t>
  </si>
  <si>
    <t>32"/81*43 см</t>
  </si>
  <si>
    <t>43"/109*76 см</t>
  </si>
  <si>
    <t>36"/91*71 см</t>
  </si>
  <si>
    <t>42"/74*107 см</t>
  </si>
  <si>
    <t>33"/81*84 см</t>
  </si>
  <si>
    <t>40"/94*102 см</t>
  </si>
  <si>
    <t>41"/46*106 см</t>
  </si>
  <si>
    <t>39"/89*99 см</t>
  </si>
  <si>
    <t>901668F</t>
  </si>
  <si>
    <t xml:space="preserve">Нарядная лошадь (фуксия) / Horse Fair </t>
  </si>
  <si>
    <t>901668A</t>
  </si>
  <si>
    <t xml:space="preserve">Нарядная лошадь (синяя) / Horse Fair </t>
  </si>
  <si>
    <t>42"/76*107 см</t>
  </si>
  <si>
    <t>37"/56*94 см</t>
  </si>
  <si>
    <t>35"/89*43 см</t>
  </si>
  <si>
    <t>29"/69*74 см</t>
  </si>
  <si>
    <t>30"/76*58 см</t>
  </si>
  <si>
    <t>34"/69*86 см</t>
  </si>
  <si>
    <t>34"/71*86 см</t>
  </si>
  <si>
    <t>26"/64*66 см</t>
  </si>
  <si>
    <t>40"/102*56 см</t>
  </si>
  <si>
    <t>39"/99*84 см</t>
  </si>
  <si>
    <t>31"/74*79 см</t>
  </si>
  <si>
    <t>38"/79*97 см</t>
  </si>
  <si>
    <t>34"/66*86 см</t>
  </si>
  <si>
    <t>51"/130*76 см</t>
  </si>
  <si>
    <t>32"/51*81 см</t>
  </si>
  <si>
    <t>31"/43*79 см</t>
  </si>
  <si>
    <t>36"/46*91 см</t>
  </si>
  <si>
    <t>31"/79*79 см</t>
  </si>
  <si>
    <t>38"/69*97 см</t>
  </si>
  <si>
    <t>33"/48*84 см</t>
  </si>
  <si>
    <t>31"/71*79 см</t>
  </si>
  <si>
    <t>31"/64*79 см</t>
  </si>
  <si>
    <t>37"/74*94 см</t>
  </si>
  <si>
    <t>45"/56*114 см</t>
  </si>
  <si>
    <t>31"/69*79 см</t>
  </si>
  <si>
    <t>38"/97*74 см</t>
  </si>
  <si>
    <t>38"/74*97 см</t>
  </si>
  <si>
    <t>38"/56*97 см</t>
  </si>
  <si>
    <t>39"/51*99 см</t>
  </si>
  <si>
    <t>39"/99*97 см</t>
  </si>
  <si>
    <t>44"/53*112 см</t>
  </si>
  <si>
    <t>41"/79*104 см</t>
  </si>
  <si>
    <t>31"/79*43 см</t>
  </si>
  <si>
    <t>25"/64*46 см</t>
  </si>
  <si>
    <t>37"/94*61 см</t>
  </si>
  <si>
    <t>38"/97*66 см</t>
  </si>
  <si>
    <t>41"/66*104 см</t>
  </si>
  <si>
    <t>28"/71*46 см</t>
  </si>
  <si>
    <t>30"/76*56 см</t>
  </si>
  <si>
    <t>44"/112*51 см</t>
  </si>
  <si>
    <t>35"/58*89 см</t>
  </si>
  <si>
    <t>38"/97*79 см</t>
  </si>
  <si>
    <t>48"/122*71 см</t>
  </si>
  <si>
    <t>Пчёлка Майя / Maya</t>
  </si>
  <si>
    <t>23"/53*58 см</t>
  </si>
  <si>
    <t>41"/89*104 см</t>
  </si>
  <si>
    <t>31"/79*54 см</t>
  </si>
  <si>
    <t>35"/89*56 см</t>
  </si>
  <si>
    <t>32"/81*51 см</t>
  </si>
  <si>
    <t>39"/99*61 см</t>
  </si>
  <si>
    <t>29"/74*56 см</t>
  </si>
  <si>
    <t>34"/87*64 см</t>
  </si>
  <si>
    <t>39"/99*66 см</t>
  </si>
  <si>
    <t>33"/84*38 см</t>
  </si>
  <si>
    <t>36"/91*81 см</t>
  </si>
  <si>
    <t>40"/102*69 см</t>
  </si>
  <si>
    <t>37"/94*51 см</t>
  </si>
  <si>
    <t>22"/56*43 см</t>
  </si>
  <si>
    <t>32"/81*69 см</t>
  </si>
  <si>
    <t>41"/104*66 см</t>
  </si>
  <si>
    <t>901755</t>
  </si>
  <si>
    <t>39"/99*67 см</t>
  </si>
  <si>
    <t xml:space="preserve">Красная шапочка / Little red hood </t>
  </si>
  <si>
    <t>39"/99*69 см</t>
  </si>
  <si>
    <t>34"/86*79 см</t>
  </si>
  <si>
    <t>32"/81*74 см</t>
  </si>
  <si>
    <t>35"/89*51 см</t>
  </si>
  <si>
    <t>19"/48*46 см</t>
  </si>
  <si>
    <t>24"/61*61 см</t>
  </si>
  <si>
    <t>33"/84*66 см</t>
  </si>
  <si>
    <t>901516</t>
  </si>
  <si>
    <t>Снеговик в шапочке / Snowman SIM</t>
  </si>
  <si>
    <t>36"/66*66 см</t>
  </si>
  <si>
    <t>14"/36 см</t>
  </si>
  <si>
    <t>Далматинец стоящий в профиль / Dalmatin</t>
  </si>
  <si>
    <t>201500RS-A</t>
  </si>
  <si>
    <r>
      <t xml:space="preserve">Сердце Розовый/Pink Hearts </t>
    </r>
    <r>
      <rPr>
        <sz val="8"/>
        <color indexed="10"/>
        <rFont val="Arial"/>
        <family val="2"/>
        <charset val="204"/>
      </rPr>
      <t>Непрокрас шва</t>
    </r>
  </si>
  <si>
    <t>410B</t>
  </si>
  <si>
    <t>Утяжелитель для стойки водный</t>
  </si>
  <si>
    <t>Светодиоды (Россия)</t>
  </si>
  <si>
    <t>1039</t>
  </si>
  <si>
    <t>1,5 х 1,5 см</t>
  </si>
  <si>
    <t>Светодиод мини Разноцветный</t>
  </si>
  <si>
    <t>1038</t>
  </si>
  <si>
    <t>Светодиод мини Белый</t>
  </si>
  <si>
    <t>1038-3D</t>
  </si>
  <si>
    <t>1,5 х 2,5 см</t>
  </si>
  <si>
    <t xml:space="preserve">3D Светодиодный модуль для подсветки шара Белый </t>
  </si>
  <si>
    <t>1039-3D</t>
  </si>
  <si>
    <t>3D Светодиодный модуль для подсветки шара Многоцветный мигающий</t>
  </si>
  <si>
    <t>1042-3D</t>
  </si>
  <si>
    <t xml:space="preserve">3D Светодиодный модуль для подсветки шара Красный </t>
  </si>
  <si>
    <t>1043-3D</t>
  </si>
  <si>
    <t xml:space="preserve">3D Светодиодный модуль для подсветки шара Синий </t>
  </si>
  <si>
    <t>1044-3D</t>
  </si>
  <si>
    <t xml:space="preserve">3D Светодиодный модуль для подсветки шара Желтый </t>
  </si>
  <si>
    <t>1045-3D</t>
  </si>
  <si>
    <t xml:space="preserve">3D Светодиодный модуль для подсветки шара Зеленый </t>
  </si>
  <si>
    <t>029</t>
  </si>
  <si>
    <t>030</t>
  </si>
  <si>
    <t>013</t>
  </si>
  <si>
    <t>072</t>
  </si>
  <si>
    <t>075</t>
  </si>
  <si>
    <t>014</t>
  </si>
  <si>
    <t>1049-1</t>
  </si>
  <si>
    <t>4,7 литров</t>
  </si>
  <si>
    <t>Жидкость для генератора дыма</t>
  </si>
  <si>
    <t>605B</t>
  </si>
  <si>
    <t>Упаковщик шаров / BORO</t>
  </si>
  <si>
    <t>Леска 0,40 мм</t>
  </si>
  <si>
    <t>Леска 0,40 мм на катушке</t>
  </si>
  <si>
    <t>Леска 1,00 мм</t>
  </si>
  <si>
    <t>50 метров</t>
  </si>
  <si>
    <t>Леска 1,30 мм</t>
  </si>
  <si>
    <t>23600</t>
  </si>
  <si>
    <t>25 мм</t>
  </si>
  <si>
    <t>1968-5B</t>
  </si>
  <si>
    <t xml:space="preserve">5 см  </t>
  </si>
  <si>
    <t>143 буквы + цифр. и знаки в наборе</t>
  </si>
  <si>
    <t>Наклейки "Буквы" Белые</t>
  </si>
  <si>
    <t>A5B</t>
  </si>
  <si>
    <t>5 см</t>
  </si>
  <si>
    <t>25 букв на листе</t>
  </si>
  <si>
    <t>Наклейки Буква А 50мм Белые</t>
  </si>
  <si>
    <t>E5B</t>
  </si>
  <si>
    <t>Наклейки Буква Е 50мм Белые</t>
  </si>
  <si>
    <t>O5B</t>
  </si>
  <si>
    <t>Наклейки Буква О 50мм Белые</t>
  </si>
  <si>
    <t>1968-10B</t>
  </si>
  <si>
    <t>10 см</t>
  </si>
  <si>
    <t>90 букв +цифр. И знаки в наботе</t>
  </si>
  <si>
    <t>Наклейки "Буквы" 100 мм Белые</t>
  </si>
  <si>
    <t>A10B</t>
  </si>
  <si>
    <t>6 букв на листе</t>
  </si>
  <si>
    <t>Наклейки Буква А 100мм Белые</t>
  </si>
  <si>
    <t>E10B</t>
  </si>
  <si>
    <t>Наклейки Буква Е 100мм Белые</t>
  </si>
  <si>
    <t>O10B</t>
  </si>
  <si>
    <t>Наклейки Буква О 100мм Белые</t>
  </si>
  <si>
    <t>MI-1</t>
  </si>
  <si>
    <t>3 компл. На листе</t>
  </si>
  <si>
    <t>Наклейки "Любители бананов"</t>
  </si>
  <si>
    <t>AB-1</t>
  </si>
  <si>
    <t>4 компл. На листе</t>
  </si>
  <si>
    <t>Наклейки "Птички"</t>
  </si>
  <si>
    <t>BK-1</t>
  </si>
  <si>
    <t>Наклейки "Барбос Гена"</t>
  </si>
  <si>
    <t>BK-2</t>
  </si>
  <si>
    <t>Наклейки "Барбос Дружок"</t>
  </si>
  <si>
    <t>BK-3</t>
  </si>
  <si>
    <t>Наклейки "Барбос Лиза"</t>
  </si>
  <si>
    <t>BK-4</t>
  </si>
  <si>
    <t>Наклейки "Барбос Роза"</t>
  </si>
  <si>
    <t>BK-5</t>
  </si>
  <si>
    <t>Наклейки "Барбос Малыш"</t>
  </si>
  <si>
    <t>PZ-1</t>
  </si>
  <si>
    <t>2 компл. На листе</t>
  </si>
  <si>
    <t>Наклейки "Поросенок и Заяц"</t>
  </si>
  <si>
    <t>1968-VZ</t>
  </si>
  <si>
    <t>13 компл. в наборе</t>
  </si>
  <si>
    <t>Наклейки "Веселые зверята"</t>
  </si>
  <si>
    <t>Наклейки "Лицо женское - 2"</t>
  </si>
  <si>
    <t>1968-3</t>
  </si>
  <si>
    <t>22 компл. в наборе</t>
  </si>
  <si>
    <t>1968-HX</t>
  </si>
  <si>
    <t>Наклейки "Хэллоуин"</t>
  </si>
  <si>
    <r>
      <t xml:space="preserve">КРАСКА ДЛЯ ПЕЧАТИ НА ВОЗДУШНЫХ ШАРАХ </t>
    </r>
    <r>
      <rPr>
        <b/>
        <sz val="8"/>
        <color indexed="12"/>
        <rFont val="Arial"/>
        <family val="2"/>
        <charset val="204"/>
      </rPr>
      <t>" BODO EVERTS "</t>
    </r>
    <r>
      <rPr>
        <b/>
        <sz val="8"/>
        <rFont val="Arial"/>
        <family val="2"/>
        <charset val="204"/>
      </rPr>
      <t>(Германия)</t>
    </r>
  </si>
  <si>
    <t xml:space="preserve">Краска Белая </t>
  </si>
  <si>
    <t xml:space="preserve">Краска Красная </t>
  </si>
  <si>
    <t>80006-1</t>
  </si>
  <si>
    <t xml:space="preserve">Краска Маджента  </t>
  </si>
  <si>
    <t>80015-1</t>
  </si>
  <si>
    <t xml:space="preserve">Краска Серебряная  </t>
  </si>
  <si>
    <t>80025-1</t>
  </si>
  <si>
    <t xml:space="preserve">Краска Желтая Флуоресцентная </t>
  </si>
  <si>
    <t>80001</t>
  </si>
  <si>
    <t>9 литров</t>
  </si>
  <si>
    <t>80004</t>
  </si>
  <si>
    <t>80008</t>
  </si>
  <si>
    <t>80006</t>
  </si>
  <si>
    <t>11 литров</t>
  </si>
  <si>
    <t>Краска Маджента Ведро</t>
  </si>
  <si>
    <t>80000</t>
  </si>
  <si>
    <t>Краска Черная Ведро</t>
  </si>
  <si>
    <t>80025</t>
  </si>
  <si>
    <t>Краска Желтая Флуоресцентная Ведро</t>
  </si>
  <si>
    <r>
      <t xml:space="preserve">Портативный баллон с гелием </t>
    </r>
    <r>
      <rPr>
        <sz val="8"/>
        <color indexed="10"/>
        <rFont val="Arial"/>
        <family val="2"/>
        <charset val="204"/>
      </rPr>
      <t>(скидка не распространяется)</t>
    </r>
  </si>
  <si>
    <t>1057-3</t>
  </si>
  <si>
    <r>
      <t xml:space="preserve">Портативный баллон с гелием Комплект </t>
    </r>
    <r>
      <rPr>
        <sz val="8"/>
        <color indexed="10"/>
        <rFont val="Arial"/>
        <family val="2"/>
        <charset val="204"/>
      </rPr>
      <t>(скидка не распространяется)</t>
    </r>
  </si>
  <si>
    <t>Редуктор гелиевый БГО-50-4-ВШ</t>
  </si>
  <si>
    <t>ГО Манометр 25 мПА</t>
  </si>
  <si>
    <t>0544A</t>
  </si>
  <si>
    <t>0538A</t>
  </si>
  <si>
    <t>3097P</t>
  </si>
  <si>
    <t>P592</t>
  </si>
  <si>
    <t>P594</t>
  </si>
  <si>
    <t>P595</t>
  </si>
  <si>
    <t>P580</t>
  </si>
  <si>
    <t>P501</t>
  </si>
  <si>
    <t>P599</t>
  </si>
  <si>
    <t>P596</t>
  </si>
  <si>
    <t>P500</t>
  </si>
  <si>
    <t>820P</t>
  </si>
  <si>
    <t>040-004</t>
  </si>
  <si>
    <t>Бескозырка "Моряк"</t>
  </si>
  <si>
    <t>037-123</t>
  </si>
  <si>
    <t>Головной убор "Индеец"</t>
  </si>
  <si>
    <t>00080-MSD</t>
  </si>
  <si>
    <t>Головной убор "Шахерезада" красный</t>
  </si>
  <si>
    <t>037-120</t>
  </si>
  <si>
    <t>Набор "Клоун" (шляпа, бант)</t>
  </si>
  <si>
    <t>040-008</t>
  </si>
  <si>
    <t>Бант "Клоунский"</t>
  </si>
  <si>
    <t>0027-TZ</t>
  </si>
  <si>
    <t>Колпак «Новогодний» с косичками</t>
  </si>
  <si>
    <t>040-003</t>
  </si>
  <si>
    <t>Колпак "Шеф-повар"</t>
  </si>
  <si>
    <t>040-001</t>
  </si>
  <si>
    <t>Фуражка "Полицейский"</t>
  </si>
  <si>
    <t>037-117</t>
  </si>
  <si>
    <t>Шляпа "Выпускник"</t>
  </si>
  <si>
    <t>Шляпа "Гангстер" Красная</t>
  </si>
  <si>
    <t>00093-MSD</t>
  </si>
  <si>
    <t>037-118</t>
  </si>
  <si>
    <t>Шляпа "Котелок"</t>
  </si>
  <si>
    <t>040-002</t>
  </si>
  <si>
    <t>Шляпа "Мушкетер"</t>
  </si>
  <si>
    <t>7037D-R</t>
  </si>
  <si>
    <t>Шляпа "Именинница"</t>
  </si>
  <si>
    <t>00089-B-MSD</t>
  </si>
  <si>
    <t>Шляпа "Крокодил Данди"</t>
  </si>
  <si>
    <t>00172-MSD</t>
  </si>
  <si>
    <t>Шляпа-треуголка "Пират" с цветным кантом</t>
  </si>
  <si>
    <t>037-124</t>
  </si>
  <si>
    <t>Венок из цветов на голову</t>
  </si>
  <si>
    <t>037-040-H</t>
  </si>
  <si>
    <t>Набор "Зайка" Белый (ободок, бант, хвост)</t>
  </si>
  <si>
    <t>037-038</t>
  </si>
  <si>
    <t>Набор "Мышка" Серая (ободок, бант, хвост)</t>
  </si>
  <si>
    <t>037-035-M</t>
  </si>
  <si>
    <t>Набор "Мышка" черная (ободок, бант)</t>
  </si>
  <si>
    <t>037-041-B</t>
  </si>
  <si>
    <t>Набор "Кот" Черный (ободок, бант, хвост)</t>
  </si>
  <si>
    <t>037-041-W</t>
  </si>
  <si>
    <t>Набор "Кошка" Белая (ободок, бант, хвост)</t>
  </si>
  <si>
    <t>037-036</t>
  </si>
  <si>
    <t>Набор "Тигр" (ободок, бант, хвост)</t>
  </si>
  <si>
    <t>037-040-B</t>
  </si>
  <si>
    <t>Набор "Медведь" Бурый (ободок, бант, хвост)</t>
  </si>
  <si>
    <t>037-034</t>
  </si>
  <si>
    <t>Ободок "Бантик" Красный</t>
  </si>
  <si>
    <t>037-033-R</t>
  </si>
  <si>
    <t>Ободок "Бантик" Красный горох</t>
  </si>
  <si>
    <t>037-033-F-L</t>
  </si>
  <si>
    <t>00379-RU</t>
  </si>
  <si>
    <t>Ободок "Бантик" Триколор</t>
  </si>
  <si>
    <t>037-035-B</t>
  </si>
  <si>
    <t>Ободок «Мышка» Черная</t>
  </si>
  <si>
    <t>037-035</t>
  </si>
  <si>
    <t>Ободок «Мышка» с двумя бантиками</t>
  </si>
  <si>
    <t>037-129</t>
  </si>
  <si>
    <t>Ободок "Пиратская шляпка"</t>
  </si>
  <si>
    <t>040-005</t>
  </si>
  <si>
    <t>Ободок "Шляпка со свечками"</t>
  </si>
  <si>
    <t>040-006</t>
  </si>
  <si>
    <t>Ободок "Шляпка желтая в горох" конус</t>
  </si>
  <si>
    <t>040-007</t>
  </si>
  <si>
    <t>Ободок "Шляпа морячка"</t>
  </si>
  <si>
    <t>037-043-R</t>
  </si>
  <si>
    <t>Ободок-антеннки "Дождик" Фуксия</t>
  </si>
  <si>
    <t>037-043-F</t>
  </si>
  <si>
    <t>Ободок-антеннки "Дождик" Золото</t>
  </si>
  <si>
    <t>037-043-G</t>
  </si>
  <si>
    <t>Ободок-антеннки "Дождик" Синий</t>
  </si>
  <si>
    <t>037-043-B</t>
  </si>
  <si>
    <t>Ободок-антеннки "Дождик" Красный</t>
  </si>
  <si>
    <t>037-025</t>
  </si>
  <si>
    <t>Ободок-антеннки "Новогодний"</t>
  </si>
  <si>
    <t>037-053</t>
  </si>
  <si>
    <t>Ободок-антенки «Флаг России»</t>
  </si>
  <si>
    <t>037-122-B</t>
  </si>
  <si>
    <t>Повязка на голову с пером "Чикаго" Черная</t>
  </si>
  <si>
    <t>037-122-R</t>
  </si>
  <si>
    <t>Повязка на голову с пером "Чикаго" Красная</t>
  </si>
  <si>
    <t>037-122-W</t>
  </si>
  <si>
    <t>Повязка на голову с пером "Чикаго" Белая</t>
  </si>
  <si>
    <t>Брак упаковки</t>
  </si>
  <si>
    <t>713016A</t>
  </si>
  <si>
    <t>1</t>
  </si>
  <si>
    <t xml:space="preserve">Парик "Ирокез" Голубой </t>
  </si>
  <si>
    <t>713005A</t>
  </si>
  <si>
    <t xml:space="preserve">Парик "Романтичный" Блондинка </t>
  </si>
  <si>
    <t>713021A</t>
  </si>
  <si>
    <t xml:space="preserve">Парик "Дьяволица" Каре </t>
  </si>
  <si>
    <r>
      <t xml:space="preserve">КРАСКИ И КАРАНДАШИ ДЛЯ ЛИЦА </t>
    </r>
    <r>
      <rPr>
        <b/>
        <sz val="8"/>
        <color indexed="12"/>
        <rFont val="Arial"/>
        <family val="2"/>
        <charset val="204"/>
      </rPr>
      <t>"Jofrika"</t>
    </r>
    <r>
      <rPr>
        <b/>
        <sz val="8"/>
        <rFont val="Arial"/>
        <family val="2"/>
        <charset val="204"/>
      </rPr>
      <t xml:space="preserve"> (Германия)</t>
    </r>
  </si>
  <si>
    <t>08740</t>
  </si>
  <si>
    <t>5 красок по 1 гр</t>
  </si>
  <si>
    <t>Мини-набор красок для лица и тела (6 цветов)</t>
  </si>
  <si>
    <t>08799</t>
  </si>
  <si>
    <t>8 красок по 6 гр</t>
  </si>
  <si>
    <t>Набор красок для лица и тела (8 цветов)</t>
  </si>
  <si>
    <t>07718</t>
  </si>
  <si>
    <t>8 карандашей по 1,8 гр;
 средство для снятия макияжа 5,6 гр</t>
  </si>
  <si>
    <t>Набор грим-карандашей (8 цветов)</t>
  </si>
  <si>
    <t>07116</t>
  </si>
  <si>
    <t>6 карандашей по 1,8 гр</t>
  </si>
  <si>
    <t>Набор грим-карандашей "Клоун" (6 цветов)</t>
  </si>
  <si>
    <t>07218</t>
  </si>
  <si>
    <t>5 карандашей по 5,34 гр</t>
  </si>
  <si>
    <t>Набор грим-карандашей "Клоун - 2" (5 цветов)</t>
  </si>
  <si>
    <t>07826</t>
  </si>
  <si>
    <t>4 карандаша по 1,8 гр;
 средство для снятия макияжа 5,6 гр;
1 краска 5 гр</t>
  </si>
  <si>
    <t>Набор грим-карандашей и красок "Клоун" (4 карандаша и краска)</t>
  </si>
  <si>
    <t>07827</t>
  </si>
  <si>
    <t>4 карандаша по 1,8 гр;
 средство для снятия макияжа 5,6 гр;
 1 краска 5 гр</t>
  </si>
  <si>
    <t>Набор грим-карандашей и красок "Вампир" (4 карандаша и краска)</t>
  </si>
  <si>
    <t>07828</t>
  </si>
  <si>
    <t>4 карандаша по 1,8 гр;
 2 краски по 5 гр</t>
  </si>
  <si>
    <t>Набор грим-карандашей и красок "Арлекин" (4 карандаша и 2 краски)</t>
  </si>
  <si>
    <t>07832</t>
  </si>
  <si>
    <t>Набор грим-карандашей и красок "Кошка" (4 карандаша и краска)</t>
  </si>
  <si>
    <t>07833</t>
  </si>
  <si>
    <t>Набор грим-карандашей и красок "Мышка" (4 карандаша и 2 краски)</t>
  </si>
  <si>
    <t>07834</t>
  </si>
  <si>
    <t>Набор грим-карандашей и красок "Принцесса" (4 карандаша и 2 краски)</t>
  </si>
  <si>
    <t>07840</t>
  </si>
  <si>
    <t>Набор грим-карандашей и красок "Дьявол" (4 карандаша и 2 краски)</t>
  </si>
  <si>
    <t>07918</t>
  </si>
  <si>
    <t>12 карандашей по 1,8 гр</t>
  </si>
  <si>
    <t>Набор грим-карандашей (12 цветов)</t>
  </si>
  <si>
    <t>08798</t>
  </si>
  <si>
    <t>6 карандашей по 5 гр</t>
  </si>
  <si>
    <t>Набор карндашей для аквагрима</t>
  </si>
  <si>
    <t>08832</t>
  </si>
  <si>
    <t>5 гр</t>
  </si>
  <si>
    <t>Карандаш для аквагрима. Красный</t>
  </si>
  <si>
    <t>08833</t>
  </si>
  <si>
    <t>Карандаш для аквагрима. Черный</t>
  </si>
  <si>
    <t>08834</t>
  </si>
  <si>
    <t>Карандаш для аквагрима. Белый</t>
  </si>
  <si>
    <t>08835</t>
  </si>
  <si>
    <t>Карандаш для аквагрима. Синий</t>
  </si>
  <si>
    <t>08836</t>
  </si>
  <si>
    <t>Карандаш для аквагрима. Желтый</t>
  </si>
  <si>
    <t>08837</t>
  </si>
  <si>
    <t>Карандаш для аквагрима. Зеленый</t>
  </si>
  <si>
    <t>08752</t>
  </si>
  <si>
    <t>40 мл</t>
  </si>
  <si>
    <t>Аквагрим в тубе. Красный</t>
  </si>
  <si>
    <t>08754</t>
  </si>
  <si>
    <t>Аквагрим в тубе. Белый</t>
  </si>
  <si>
    <t>08753</t>
  </si>
  <si>
    <t>Аквагрим в тубе. Черный</t>
  </si>
  <si>
    <t>08755</t>
  </si>
  <si>
    <t>Аквагрим в тубе. Синий</t>
  </si>
  <si>
    <t>08756</t>
  </si>
  <si>
    <t>Аквагрим в тубе. Желтый</t>
  </si>
  <si>
    <t>08757</t>
  </si>
  <si>
    <t>Аквагрим в тубе. Зеленый</t>
  </si>
  <si>
    <t>08772</t>
  </si>
  <si>
    <t>16 гр</t>
  </si>
  <si>
    <t>Аквагрим. Красный</t>
  </si>
  <si>
    <t>08773</t>
  </si>
  <si>
    <t>Аквагрим. Черный</t>
  </si>
  <si>
    <t>08774</t>
  </si>
  <si>
    <t>Аквагрим. Белый</t>
  </si>
  <si>
    <t>08775</t>
  </si>
  <si>
    <t>Аквагрим. Синий</t>
  </si>
  <si>
    <t>08776</t>
  </si>
  <si>
    <t>Аквагрим. Желтый</t>
  </si>
  <si>
    <t>08777</t>
  </si>
  <si>
    <t>Аквагрим. Зеленый</t>
  </si>
  <si>
    <t>08778</t>
  </si>
  <si>
    <t>Аквагрим. Коричневый</t>
  </si>
  <si>
    <t>09001</t>
  </si>
  <si>
    <t>25 гр</t>
  </si>
  <si>
    <t>Грим театральный. Розовый</t>
  </si>
  <si>
    <t>09002</t>
  </si>
  <si>
    <t>Грим театральный. Красный</t>
  </si>
  <si>
    <t>09003</t>
  </si>
  <si>
    <t>Грим театральный. Черный</t>
  </si>
  <si>
    <t>09004</t>
  </si>
  <si>
    <t>Грим театральный. Белый</t>
  </si>
  <si>
    <t>09005</t>
  </si>
  <si>
    <t>Грим театральный. Синий</t>
  </si>
  <si>
    <t>09006</t>
  </si>
  <si>
    <t>Грим театральный. Желтый</t>
  </si>
  <si>
    <t>09009</t>
  </si>
  <si>
    <t>Грим театральный. Оранжевый</t>
  </si>
  <si>
    <t>09010</t>
  </si>
  <si>
    <t>Грим театральный. Серебряный</t>
  </si>
  <si>
    <t>09011</t>
  </si>
  <si>
    <t>Грим театральный. Золотой</t>
  </si>
  <si>
    <t>09204</t>
  </si>
  <si>
    <t>Грим театральный "Клоун". Белый</t>
  </si>
  <si>
    <t>10758</t>
  </si>
  <si>
    <t>5 карандашей по 2,6 гр</t>
  </si>
  <si>
    <t>Набор грим-карандашей "Блеск" (5 цветов)</t>
  </si>
  <si>
    <t>11150</t>
  </si>
  <si>
    <t>20 мл</t>
  </si>
  <si>
    <t>Блеск для тела и волос. Серебряный</t>
  </si>
  <si>
    <t>11151</t>
  </si>
  <si>
    <t>Блеск для тела и волос. Золотой</t>
  </si>
  <si>
    <t>11142</t>
  </si>
  <si>
    <t>Блеск для тела и волос. Красный</t>
  </si>
  <si>
    <t>51156</t>
  </si>
  <si>
    <t>Блеск для тела и волос. Разноцветный</t>
  </si>
  <si>
    <t>12105</t>
  </si>
  <si>
    <t>3 блеска по 1 гр</t>
  </si>
  <si>
    <t>Блеск Триколор</t>
  </si>
  <si>
    <t>99623</t>
  </si>
  <si>
    <t>4 краски по 6 гр</t>
  </si>
  <si>
    <t>Набор для грима. Классический</t>
  </si>
  <si>
    <t>99612</t>
  </si>
  <si>
    <t>глиттер 1 гр;
 3 краски по 6 гр</t>
  </si>
  <si>
    <t>Набор для грима. Принцесса</t>
  </si>
  <si>
    <t>99613</t>
  </si>
  <si>
    <t>Набор для  грима. Бабочка</t>
  </si>
  <si>
    <t>99622</t>
  </si>
  <si>
    <t>Набор для грима. Клоун</t>
  </si>
  <si>
    <t>99624</t>
  </si>
  <si>
    <t>Набор для грима. Хэллоуин</t>
  </si>
  <si>
    <t>99625</t>
  </si>
  <si>
    <t>Набор для грима. Пират</t>
  </si>
  <si>
    <t>703003A</t>
  </si>
  <si>
    <t>Салфетки бумажные, двухслойные Серия " Моя Принцесса "</t>
  </si>
  <si>
    <t>705003A</t>
  </si>
  <si>
    <t xml:space="preserve">Гирлянда-вымпелы "ВЕСЕЛУХА" Моя Принцесса </t>
  </si>
  <si>
    <t>705004A</t>
  </si>
  <si>
    <t xml:space="preserve">Гирлянда-вымпелы "ВЕСЕЛУХА" Тачки </t>
  </si>
  <si>
    <t>710002A</t>
  </si>
  <si>
    <t xml:space="preserve">Язычки-гудки "ВЕСЕЛУХА" С Днем Рождения Мишка </t>
  </si>
  <si>
    <t>710001A</t>
  </si>
  <si>
    <t xml:space="preserve">Язычки-гудки "ВЕСЕЛУХА" С Днем Рождения Подарки </t>
  </si>
  <si>
    <t>710003A</t>
  </si>
  <si>
    <t xml:space="preserve">Язычки-гудки "ВЕСЕЛУХА" Моя Принцесса </t>
  </si>
  <si>
    <t>701006A</t>
  </si>
  <si>
    <t xml:space="preserve">Язычки-гудки </t>
  </si>
  <si>
    <r>
      <t xml:space="preserve">Пневмохлопушки </t>
    </r>
    <r>
      <rPr>
        <b/>
        <sz val="8"/>
        <color indexed="12"/>
        <rFont val="Arial"/>
        <family val="2"/>
        <charset val="204"/>
      </rPr>
      <t>" ВЕСЕЛУХА "</t>
    </r>
  </si>
  <si>
    <t>16 см</t>
  </si>
  <si>
    <t>Хлопушка пружинная Блеск</t>
  </si>
  <si>
    <t>8116B</t>
  </si>
  <si>
    <t>Хлопушка пружинная Блеск конфетти</t>
  </si>
  <si>
    <t>30 см</t>
  </si>
  <si>
    <t>Пневмохлопушка Блеск</t>
  </si>
  <si>
    <t>60 см</t>
  </si>
  <si>
    <t>100 см</t>
  </si>
  <si>
    <t>8825C</t>
  </si>
  <si>
    <t>25 см</t>
  </si>
  <si>
    <t>Пневмохлопушка c автозапуском Блеск Ассорти в прозрачной тубе (При заказе кратно 12 шт. товар поставляется с дисплеем)</t>
  </si>
  <si>
    <t>50 см</t>
  </si>
  <si>
    <t>Пневмохлопушка Блеск Серпантин (При заказе кратно 24 шт. товар поставляется с дисплеем)</t>
  </si>
  <si>
    <t>8330Z</t>
  </si>
  <si>
    <t>29 см</t>
  </si>
  <si>
    <t xml:space="preserve">Пневмохлопушка Золотое конфетти </t>
  </si>
  <si>
    <t>Пневмохлопушка Разноцвет (При заказе кратно 12 шт. товар поставляется с дисплеем)</t>
  </si>
  <si>
    <t>8240</t>
  </si>
  <si>
    <t>40 см</t>
  </si>
  <si>
    <t>8330D</t>
  </si>
  <si>
    <t>Пневмохлопушка Доллары</t>
  </si>
  <si>
    <t>8360D</t>
  </si>
  <si>
    <t>8330E</t>
  </si>
  <si>
    <t>Пневмохлопушка Евро</t>
  </si>
  <si>
    <t>8360E</t>
  </si>
  <si>
    <t>8330R</t>
  </si>
  <si>
    <t>Пневмохлопушка Рубли</t>
  </si>
  <si>
    <t>8260RS</t>
  </si>
  <si>
    <t>Пневмохлопушка Рубли с серпантином. Блеск</t>
  </si>
  <si>
    <t>8230CN</t>
  </si>
  <si>
    <t xml:space="preserve">Пневмохлопушка Снежинки </t>
  </si>
  <si>
    <t>8230S</t>
  </si>
  <si>
    <t>Пневмохлопушка Сердечки</t>
  </si>
  <si>
    <t>8260S</t>
  </si>
  <si>
    <t>Пневмохлопушка Сердечки (При заказе кратно 12 шт. товар поставляется с дисплеем)</t>
  </si>
  <si>
    <t>8260G</t>
  </si>
  <si>
    <t>Пневмохлопушка Голуби (При заказе кратно 12 шт. товар поставляется с дисплеем)</t>
  </si>
  <si>
    <t>8230LR</t>
  </si>
  <si>
    <t xml:space="preserve">Пневмохлопушка Лепестки роз алые. Ароматизированные </t>
  </si>
  <si>
    <t>8260R</t>
  </si>
  <si>
    <t>Пневмохлопушка Россия (При заказе кратно 12 шт. товар поставляется с дисплеем)</t>
  </si>
  <si>
    <t>8230P</t>
  </si>
  <si>
    <t xml:space="preserve">Пневмохлопушка Пожелания на праздник </t>
  </si>
  <si>
    <t>Свечи тортовые классические (Ассорти) 3 цвета</t>
  </si>
  <si>
    <t>0106</t>
  </si>
  <si>
    <t>0105</t>
  </si>
  <si>
    <t>0018</t>
  </si>
  <si>
    <t>Свеча в гильзе 12 гр. (25 шт. в уп.)</t>
  </si>
  <si>
    <t>2043</t>
  </si>
  <si>
    <t>Свеча тортовая "С Днем Рождения" Воздушный шарик</t>
  </si>
  <si>
    <t>2062</t>
  </si>
  <si>
    <t>157*143 мм</t>
  </si>
  <si>
    <t>Свеча на шпажках "С Днем Рождения"</t>
  </si>
  <si>
    <t>2063</t>
  </si>
  <si>
    <t>Свеча "Буквы на шпажках С Днем Рождения"</t>
  </si>
  <si>
    <t>2095</t>
  </si>
  <si>
    <t>80*80 мм</t>
  </si>
  <si>
    <t>Свеча для торта Тачки / Disney</t>
  </si>
  <si>
    <t>2093</t>
  </si>
  <si>
    <t>Свеча для торта Феи / Disney</t>
  </si>
  <si>
    <t>2092</t>
  </si>
  <si>
    <t>Свеча для торта Винни / Disney</t>
  </si>
  <si>
    <t>1412</t>
  </si>
  <si>
    <t>45*40 мм</t>
  </si>
  <si>
    <t>Свеча Дед Мороз</t>
  </si>
  <si>
    <t>125-K-MC</t>
  </si>
  <si>
    <t>20 флажков размером
19*30*30 см</t>
  </si>
  <si>
    <t>Комплект флажков расцвечивания Разноцветный</t>
  </si>
  <si>
    <t>125-K-RU</t>
  </si>
  <si>
    <t>Комплект флажков расцвечивания Россия</t>
  </si>
  <si>
    <t>125-K-R</t>
  </si>
  <si>
    <t>Комплект флажков расцвечивания Красный</t>
  </si>
  <si>
    <t>125-K-Y</t>
  </si>
  <si>
    <t>Комплект флажков расцвечивания Желтый</t>
  </si>
  <si>
    <t>125-K-B</t>
  </si>
  <si>
    <t>Комплект флажков расцвечивания Синий</t>
  </si>
  <si>
    <t>19*50 см</t>
  </si>
  <si>
    <t>Наклейка "Дед мороз с подарками"</t>
  </si>
  <si>
    <t>23*25 см</t>
  </si>
  <si>
    <t>Наклейка "Снежинки"</t>
  </si>
  <si>
    <t>13*49 см</t>
  </si>
  <si>
    <t>Наклейка "Дед мороз на санках"</t>
  </si>
  <si>
    <t>3011-1</t>
  </si>
  <si>
    <t>14*23 см</t>
  </si>
  <si>
    <t>Наклейка "Любимый Зайка"</t>
  </si>
  <si>
    <t>3012-1</t>
  </si>
  <si>
    <t>Наклейка "Любимая Зайка"</t>
  </si>
  <si>
    <t>1032-1</t>
  </si>
  <si>
    <t>47*28 см</t>
  </si>
  <si>
    <t>Наклейка "Еду за дочкой</t>
  </si>
  <si>
    <t>1031-1</t>
  </si>
  <si>
    <t>Наклейка "Еду за сыном"</t>
  </si>
  <si>
    <t>1021-1</t>
  </si>
  <si>
    <t>11*44 см</t>
  </si>
  <si>
    <t>Наклейка "Еду за дочей"</t>
  </si>
  <si>
    <t>1022-1</t>
  </si>
  <si>
    <t>Наклейка "Еду за сынулей"</t>
  </si>
  <si>
    <t>1061-1</t>
  </si>
  <si>
    <t>46*17 см</t>
  </si>
  <si>
    <t>Наклейка "Лечу в роддом за сыном"</t>
  </si>
  <si>
    <t>1062-1</t>
  </si>
  <si>
    <t>Наклейка "Лечу в роддома за дочей"</t>
  </si>
  <si>
    <t>1121-1</t>
  </si>
  <si>
    <t>48*16 см</t>
  </si>
  <si>
    <t>Наклейка "Это Девочка. Коляска"</t>
  </si>
  <si>
    <t>1111-1</t>
  </si>
  <si>
    <t>Наклейка "Это Мальчик. Коляска"</t>
  </si>
  <si>
    <t>1072-2</t>
  </si>
  <si>
    <t>24*20 см</t>
  </si>
  <si>
    <t>Наклейка Аист с девочкой</t>
  </si>
  <si>
    <t>1071-1</t>
  </si>
  <si>
    <t>Наклейка Аист с мальчиком</t>
  </si>
  <si>
    <t>1313-2XL</t>
  </si>
  <si>
    <t>1313-4XL</t>
  </si>
  <si>
    <t>1313-1XL</t>
  </si>
  <si>
    <t>1313-3XL</t>
  </si>
  <si>
    <t>1406-3M</t>
  </si>
  <si>
    <t>Пакет подарочный "Дед Мороз с подарками" с глиттером Объемный</t>
  </si>
  <si>
    <t>1406-3L</t>
  </si>
  <si>
    <t>1406-3XL</t>
  </si>
  <si>
    <t>1406-1M</t>
  </si>
  <si>
    <t>Пакет подарочный "Новогодняя елка" с глиттером Объемный</t>
  </si>
  <si>
    <t>1406-1L</t>
  </si>
  <si>
    <t>1406-1XL</t>
  </si>
  <si>
    <t>1405-4M</t>
  </si>
  <si>
    <t>Пакет подарочный "Новогодняя елка" с глиттером Голубой</t>
  </si>
  <si>
    <t>1405-4L</t>
  </si>
  <si>
    <t>1405-4XL</t>
  </si>
  <si>
    <t>1412-2M</t>
  </si>
  <si>
    <t>Пакет подарочный "Завитки" Красно-белый</t>
  </si>
  <si>
    <t>1412-2L</t>
  </si>
  <si>
    <t>1412-2XL</t>
  </si>
  <si>
    <t>1412-1M</t>
  </si>
  <si>
    <t>Пакет подарочный "Завитки" Черно-белый</t>
  </si>
  <si>
    <t>1412-1L</t>
  </si>
  <si>
    <t>1412-1XL</t>
  </si>
  <si>
    <t>1542B</t>
  </si>
  <si>
    <t>10*36*10 см</t>
  </si>
  <si>
    <t>Пакет подарочный "Классика" Золото с вензелями</t>
  </si>
  <si>
    <t>1541B</t>
  </si>
  <si>
    <t>Пакет подарочный "Классика" Черный</t>
  </si>
  <si>
    <t>1411-2M</t>
  </si>
  <si>
    <t>Пакет подарочный "Классика" Красный с золотым тиснением</t>
  </si>
  <si>
    <t>1411-2L</t>
  </si>
  <si>
    <t>1411-2XL</t>
  </si>
  <si>
    <t>1411-3M</t>
  </si>
  <si>
    <t>Пакет подарочный "Классика" Черный с золотым тиснением</t>
  </si>
  <si>
    <t>1411-3L</t>
  </si>
  <si>
    <t>1411-3XL</t>
  </si>
  <si>
    <t>1520-1L</t>
  </si>
  <si>
    <t>Пакет подарочный "Малыш мишка в самолете" с глиттером</t>
  </si>
  <si>
    <t>1520-1XL</t>
  </si>
  <si>
    <t>1520-3L</t>
  </si>
  <si>
    <t>Пакет подарочный "Медвежата на автомобиле" с глиттером</t>
  </si>
  <si>
    <t>1520-3XL</t>
  </si>
  <si>
    <t>1520-4L</t>
  </si>
  <si>
    <t>Пакет подарочный "Малышка мишка в дирижабле" с глиттером</t>
  </si>
  <si>
    <t>1520-4XL</t>
  </si>
  <si>
    <t>1350-1XXL</t>
  </si>
  <si>
    <t>1544M</t>
  </si>
  <si>
    <t>Пакет подарочный "Корабли"</t>
  </si>
  <si>
    <t>1544L</t>
  </si>
  <si>
    <t>1544XL</t>
  </si>
  <si>
    <t>1543M</t>
  </si>
  <si>
    <t>Пакет подарочный "Ретро автомобили"</t>
  </si>
  <si>
    <t>1543L</t>
  </si>
  <si>
    <t>1543XL</t>
  </si>
  <si>
    <t>1543XXL</t>
  </si>
  <si>
    <t>1540-3L</t>
  </si>
  <si>
    <t>Пакет подарочный "Однотонный" Зеленый</t>
  </si>
  <si>
    <t>1540-3XL</t>
  </si>
  <si>
    <t>1540-1L</t>
  </si>
  <si>
    <t>Пакет подарочный "Однотонный" Красный</t>
  </si>
  <si>
    <t>1540-1XL</t>
  </si>
  <si>
    <t>1540-2L</t>
  </si>
  <si>
    <t>Пакет подарочный "Однотонный" Синий</t>
  </si>
  <si>
    <t>1540-2XL</t>
  </si>
  <si>
    <t>1404-2L</t>
  </si>
  <si>
    <t>1404-2XL</t>
  </si>
  <si>
    <t>1401-1XXL</t>
  </si>
  <si>
    <t>Пакет подарочный "Плюшевые мишки коричневые" Розовый</t>
  </si>
  <si>
    <t>1404-1XL</t>
  </si>
  <si>
    <t>1401-4XXL</t>
  </si>
  <si>
    <t>Пакет подарочный "Плюшевый мишка с цветами" Синий</t>
  </si>
  <si>
    <t>1517-3M</t>
  </si>
  <si>
    <t>Пакет подарочный "Яркий день рождения" с глиттером</t>
  </si>
  <si>
    <t>1517-3L</t>
  </si>
  <si>
    <t>1517-3XL</t>
  </si>
  <si>
    <t>1517-3XXL</t>
  </si>
  <si>
    <t>Пакет подарочный "Яркий день рождения"</t>
  </si>
  <si>
    <t>1522-3XXL</t>
  </si>
  <si>
    <t>50*40*15</t>
  </si>
  <si>
    <t>Пакет подарочный "Свадебный подарок" с серебряным тиснением</t>
  </si>
  <si>
    <t>1518-4L</t>
  </si>
  <si>
    <t>Пакет подарочный "Это девочка" с глиттером</t>
  </si>
  <si>
    <t>1518-4XL</t>
  </si>
  <si>
    <t>1518-3L</t>
  </si>
  <si>
    <t>Пакет подарочный "Это мальчик" с глиттером</t>
  </si>
  <si>
    <t>1518-3XL</t>
  </si>
  <si>
    <t>1304-2XL</t>
  </si>
  <si>
    <t>38*30*11 см</t>
  </si>
  <si>
    <t>1304-2XXL</t>
  </si>
  <si>
    <t>1304-1XL</t>
  </si>
  <si>
    <t>1355-2M</t>
  </si>
  <si>
    <t>1355-2XL</t>
  </si>
  <si>
    <t>2584-2-G-12</t>
  </si>
  <si>
    <t>Набор коробок 12 в 1 "Элит" Синий мини / прямоугольник</t>
  </si>
  <si>
    <t>2586-2-G-12</t>
  </si>
  <si>
    <t>9*9*4 см</t>
  </si>
  <si>
    <t>Набор коробок 12 в 1 "Элит" Синий мини / квадрат</t>
  </si>
  <si>
    <t>2587-2-G-6</t>
  </si>
  <si>
    <t>Набор коробок 6 в 1 "Элит" Синий миди / квадрат</t>
  </si>
  <si>
    <t>2588-2-G-12</t>
  </si>
  <si>
    <t>2584-3-G-12</t>
  </si>
  <si>
    <t>2586-3-G-12</t>
  </si>
  <si>
    <t>Набор коробок 12 в 1 "Элит" Вишневый мини / квадрат</t>
  </si>
  <si>
    <t>2587-3-G-6</t>
  </si>
  <si>
    <t>Набор коробок 6 в 1 "Элит" Вишневый миди / квадрат</t>
  </si>
  <si>
    <t>2588-3-G-12</t>
  </si>
  <si>
    <t>Набор коробок 12 в 1 "Элит" Вишневый миди / прямоугольник</t>
  </si>
  <si>
    <t>2609-G</t>
  </si>
  <si>
    <t xml:space="preserve">Коробка "Комплимент" Голубой / прямоугольник </t>
  </si>
  <si>
    <t>2611-G</t>
  </si>
  <si>
    <t xml:space="preserve">Коробка "Комплимент" Желтый / прямоугольник </t>
  </si>
  <si>
    <t>2508</t>
  </si>
  <si>
    <t xml:space="preserve">Коробка "Элегант" Бордовый с розовым бантом / квадрат </t>
  </si>
  <si>
    <t>2509</t>
  </si>
  <si>
    <t xml:space="preserve">Коробка "Элегант" Синий с голубым бантом / квадрат </t>
  </si>
  <si>
    <t>2510</t>
  </si>
  <si>
    <t xml:space="preserve">Коробка "Элегант" Зеленый с желтым бантом / квадрат </t>
  </si>
  <si>
    <t>2511</t>
  </si>
  <si>
    <t xml:space="preserve">Коробка "Элегант" Шоколадный с желтым бантом / квадрат </t>
  </si>
  <si>
    <t>2504</t>
  </si>
  <si>
    <t xml:space="preserve">Коробка "Элегант" Зеленый с желтым бантом / прямоугольник </t>
  </si>
  <si>
    <t>2505</t>
  </si>
  <si>
    <t xml:space="preserve">Коробка "Элегант" Шоколадный с желтым бантом / прямоугольник </t>
  </si>
  <si>
    <t>2506</t>
  </si>
  <si>
    <t xml:space="preserve">Коробка "Элегант" Бордовый с розовым бантом / прямоугольник </t>
  </si>
  <si>
    <t>2507</t>
  </si>
  <si>
    <t xml:space="preserve">Коробка "Элегант" Синий с голубым бантом / прямоугольник </t>
  </si>
  <si>
    <t>2540S</t>
  </si>
  <si>
    <t>Коробка "Изящный подарок" с бантом. Клубничный десерт/ квадрат</t>
  </si>
  <si>
    <t>2540M</t>
  </si>
  <si>
    <t>2540L</t>
  </si>
  <si>
    <t>2542S</t>
  </si>
  <si>
    <t>Коробка "Изящный подарок" с бантом. Жемчуг / квадрат</t>
  </si>
  <si>
    <t>2542M</t>
  </si>
  <si>
    <t>2542L</t>
  </si>
  <si>
    <t>2307-1</t>
  </si>
  <si>
    <t>Коробка "Торт и шары С днем рождения" / квадрат</t>
  </si>
  <si>
    <t>2308-1</t>
  </si>
  <si>
    <t>Коробка "Торт С днем рождения" / квадрат</t>
  </si>
  <si>
    <t>2556</t>
  </si>
  <si>
    <t>11*11*6 см           13*13*8 см      15*15*10 см</t>
  </si>
  <si>
    <t>Набор коробок 3 в 1  "Полосатый бант" Желтый / квадрат</t>
  </si>
  <si>
    <t>1024-GB</t>
  </si>
  <si>
    <t>Набор коробок 6 в 1 "Яркий горох" / прямоугольник</t>
  </si>
  <si>
    <t>21*13*6 см          22*15*7 см            24*17*8 см</t>
  </si>
  <si>
    <t>2523-G</t>
  </si>
  <si>
    <t xml:space="preserve">Набор коробок 3 в 1 "Стильный подарок" Розовый /прямоугольник </t>
  </si>
  <si>
    <t>2525-G</t>
  </si>
  <si>
    <t xml:space="preserve">Набор коробок 3 в 1 "Стильный подарок" Серый /прямоугольник </t>
  </si>
  <si>
    <t>2526-G</t>
  </si>
  <si>
    <t xml:space="preserve">Набор коробок 3 в 1 "Стильный подарок" Шоколад /прямоугольник </t>
  </si>
  <si>
    <t>2532</t>
  </si>
  <si>
    <t>Набор коробок 3 в 1 "Монохром" Синий с бантом / квадрат</t>
  </si>
  <si>
    <t>4012</t>
  </si>
  <si>
    <t>Набор коробок 10 в 1 "Океан" / прямоугольник</t>
  </si>
  <si>
    <t>4013</t>
  </si>
  <si>
    <t>Набор коробок 10 в 1 "Цветочный монохром" / прямоугольник</t>
  </si>
  <si>
    <t>1121-07</t>
  </si>
  <si>
    <t xml:space="preserve">Лента Атлас Голубой </t>
  </si>
  <si>
    <t>1121-12</t>
  </si>
  <si>
    <t>1121-25</t>
  </si>
  <si>
    <t>1121-38</t>
  </si>
  <si>
    <t>1121-50</t>
  </si>
  <si>
    <t>1060-07</t>
  </si>
  <si>
    <t>Лента Атлас Кофе с молоком</t>
  </si>
  <si>
    <t>1060-12</t>
  </si>
  <si>
    <t>1060-25</t>
  </si>
  <si>
    <t>1060-38</t>
  </si>
  <si>
    <t>1060-50</t>
  </si>
  <si>
    <t>1028-07</t>
  </si>
  <si>
    <t>Лента Атлас Молочный</t>
  </si>
  <si>
    <t>1028-12</t>
  </si>
  <si>
    <t>1028-25</t>
  </si>
  <si>
    <t>1028-38</t>
  </si>
  <si>
    <t>1028-50</t>
  </si>
  <si>
    <t>1099-07</t>
  </si>
  <si>
    <t>Лента Атлас Оливковый</t>
  </si>
  <si>
    <t>1099-12</t>
  </si>
  <si>
    <t>1099-25</t>
  </si>
  <si>
    <t>1139-07</t>
  </si>
  <si>
    <t>Лента Атлас Серебро</t>
  </si>
  <si>
    <t>1139-12</t>
  </si>
  <si>
    <t>1139-25</t>
  </si>
  <si>
    <t>1139-38</t>
  </si>
  <si>
    <t>1139-50</t>
  </si>
  <si>
    <t>1025-07</t>
  </si>
  <si>
    <t>Лента Атлас Темно-бордовый</t>
  </si>
  <si>
    <t>1025-12</t>
  </si>
  <si>
    <t>1025-25</t>
  </si>
  <si>
    <t>1025-38</t>
  </si>
  <si>
    <t>1025-50</t>
  </si>
  <si>
    <t>1147-07</t>
  </si>
  <si>
    <t>Лента Атлас Черный</t>
  </si>
  <si>
    <t>1147-12</t>
  </si>
  <si>
    <t>1147-25</t>
  </si>
  <si>
    <t>1147-38</t>
  </si>
  <si>
    <t>1147-50</t>
  </si>
  <si>
    <t>1068-07</t>
  </si>
  <si>
    <t>Лента Атлас Шоколадный</t>
  </si>
  <si>
    <t>1068-12</t>
  </si>
  <si>
    <t>1068-25</t>
  </si>
  <si>
    <t>1068-38</t>
  </si>
  <si>
    <t>1068-50</t>
  </si>
  <si>
    <t>1069-35</t>
  </si>
  <si>
    <t>3,5 см * 50 м</t>
  </si>
  <si>
    <t>возврат залоговой стоимости арендуемого баллона, происходит при сдаче баллона на склад ООО ТК КАРНАВАЛ</t>
  </si>
  <si>
    <t>Перед заполнением заказа обязательно укажите установленную вашей компании скидку</t>
  </si>
  <si>
    <r>
      <t xml:space="preserve">ПРОДУКЦИЯ </t>
    </r>
    <r>
      <rPr>
        <b/>
        <sz val="8"/>
        <color indexed="12"/>
        <rFont val="Arial"/>
        <family val="2"/>
        <charset val="204"/>
      </rPr>
      <t>"ВЕСЕЛЫЙ ПРАЗДНИК "</t>
    </r>
    <r>
      <rPr>
        <b/>
        <sz val="8"/>
        <rFont val="Arial"/>
        <family val="2"/>
        <charset val="204"/>
      </rPr>
      <t xml:space="preserve"> (Китай) </t>
    </r>
  </si>
  <si>
    <t>С Днем рождения! (щенки), Ассорти, пастель</t>
  </si>
  <si>
    <t>С Днем рождения! (пирожные), Ассорти, пастель</t>
  </si>
  <si>
    <t>Смайлики, Желтый, пастель</t>
  </si>
  <si>
    <t>Дети, Ассорти, пастель</t>
  </si>
  <si>
    <t>Поздравляю, с праздником, Ассорти, пастель</t>
  </si>
  <si>
    <t>С Днем рождения! (малыши), Ассорти, пастель</t>
  </si>
  <si>
    <t>С Днем рождения! (милые животные), Ассорти, пастель</t>
  </si>
  <si>
    <t>Точки, Ассорти, пастель</t>
  </si>
  <si>
    <t>Снежинка, Ассорти Голубой/Синий, пастель</t>
  </si>
  <si>
    <t>С Новым годом, Ассорти, пастель</t>
  </si>
  <si>
    <t>Новый год (дед мороз, елочка, снеговик), Ассорти, пастель</t>
  </si>
  <si>
    <t>Снежинка, Ассорти, пастель</t>
  </si>
  <si>
    <t>Телефон/факс: 8-800-500-41-06 (бесплатно по России)</t>
  </si>
  <si>
    <t>+7 (343) 247-81-85 (для звонков из других стран)</t>
  </si>
  <si>
    <t>ООО "ТК "КАРНАВАЛ" г. Екатеринбург, тел./факс: 8-800-500-41-06 (бесплатно по России), +7 (343) 247-81-85 (для звонков из других стран)  info@karnavaltk.ru</t>
  </si>
  <si>
    <r>
      <t>*</t>
    </r>
    <r>
      <rPr>
        <sz val="9"/>
        <rFont val="Arial"/>
        <family val="2"/>
        <charset val="204"/>
      </rPr>
      <t xml:space="preserve"> Более подробная информация  по тел. 8-800-500-41-06 (бесплатно по России)</t>
    </r>
  </si>
  <si>
    <t>NEW</t>
  </si>
  <si>
    <t>715001</t>
  </si>
  <si>
    <t>Ассорти Пастель с хэдером (Китай)</t>
  </si>
  <si>
    <t>8122010</t>
  </si>
  <si>
    <t>Поздравляем (3 дизайна), Ассорти Пастель</t>
  </si>
  <si>
    <t>8122009</t>
  </si>
  <si>
    <t>С Днем Рождения, Универсальный (3 дизайна), Ассорти Пастель</t>
  </si>
  <si>
    <t>715002</t>
  </si>
  <si>
    <t>С днем рождения Подарок, Ассорти Пастель с хедером (Китай)</t>
  </si>
  <si>
    <t>715003</t>
  </si>
  <si>
    <t>С днем рождения Мишка, Ассорти Пастель с хедером (Китай)</t>
  </si>
  <si>
    <t>Любовь и свадьба</t>
  </si>
  <si>
    <t>8122015</t>
  </si>
  <si>
    <t>12</t>
  </si>
  <si>
    <t>100</t>
  </si>
  <si>
    <t>8122012</t>
  </si>
  <si>
    <t>8 марта, (3 дизайна), Ассорти Пастель</t>
  </si>
  <si>
    <t>8122014</t>
  </si>
  <si>
    <t>Любимой маме (3 дизайна), Ассорти Пастель</t>
  </si>
  <si>
    <t>8122011</t>
  </si>
  <si>
    <t>С днем города (3 дизайна), Ассорти Пастель</t>
  </si>
  <si>
    <t>405100A</t>
  </si>
  <si>
    <t>409100A</t>
  </si>
  <si>
    <t>Перламутр / Pearl; Метал / Metal</t>
  </si>
  <si>
    <t>405192</t>
  </si>
  <si>
    <t xml:space="preserve">Перламутр Белый / White </t>
  </si>
  <si>
    <t>Метал Красный / Red</t>
  </si>
  <si>
    <t>Метал Золото / Gold</t>
  </si>
  <si>
    <t>Метал Синий / Blue</t>
  </si>
  <si>
    <t>Персик / Peach Blush</t>
  </si>
  <si>
    <t>Фуския / Fuchsia</t>
  </si>
  <si>
    <t>Белый (Жемчужный) / Pearl</t>
  </si>
  <si>
    <t>160405W</t>
  </si>
  <si>
    <t xml:space="preserve"> Синий / Blue </t>
  </si>
  <si>
    <t>512405W</t>
  </si>
  <si>
    <t>Розовый / Bubblegum Pink</t>
  </si>
  <si>
    <t>612072-50</t>
  </si>
  <si>
    <t>612004-50</t>
  </si>
  <si>
    <t>612008-50</t>
  </si>
  <si>
    <t>612035-50</t>
  </si>
  <si>
    <t>612036-50</t>
  </si>
  <si>
    <t>С днём рождения Мишка, Полноцвет, Ассорти Пастель</t>
  </si>
  <si>
    <t>612025-50</t>
  </si>
  <si>
    <t>612070-50</t>
  </si>
  <si>
    <t>53199-50</t>
  </si>
  <si>
    <t>612028-50</t>
  </si>
  <si>
    <t>612029-50</t>
  </si>
  <si>
    <t>612081-50</t>
  </si>
  <si>
    <t>612019-50</t>
  </si>
  <si>
    <t>612019-1-50</t>
  </si>
  <si>
    <t>612044-50</t>
  </si>
  <si>
    <t>612079-50</t>
  </si>
  <si>
    <t>612080-50</t>
  </si>
  <si>
    <t>605051A</t>
  </si>
  <si>
    <r>
      <t xml:space="preserve">Глаз 01, Пастель Белый </t>
    </r>
    <r>
      <rPr>
        <sz val="8"/>
        <color indexed="10"/>
        <rFont val="Arial"/>
        <family val="2"/>
        <charset val="204"/>
      </rPr>
      <t>Брак упаковки</t>
    </r>
  </si>
  <si>
    <t>612051-50</t>
  </si>
  <si>
    <t>612073-50</t>
  </si>
  <si>
    <t>53391-50</t>
  </si>
  <si>
    <t>612037-50</t>
  </si>
  <si>
    <t>612113</t>
  </si>
  <si>
    <t xml:space="preserve">Россия (4 дизайна), Ассорти Пастель </t>
  </si>
  <si>
    <t>612076-50</t>
  </si>
  <si>
    <t>612095-50</t>
  </si>
  <si>
    <t>Божья коровка, Пастель</t>
  </si>
  <si>
    <t>612114</t>
  </si>
  <si>
    <t xml:space="preserve">Летнее настроение (3 дизайна), Ассорти Пастель </t>
  </si>
  <si>
    <t>612099-50</t>
  </si>
  <si>
    <t>612112</t>
  </si>
  <si>
    <t xml:space="preserve">Выпускной (3 дизайна), Ассорти Пастель </t>
  </si>
  <si>
    <t>53626-50</t>
  </si>
  <si>
    <t>612058-50</t>
  </si>
  <si>
    <t>612110-50</t>
  </si>
  <si>
    <t>211512</t>
  </si>
  <si>
    <t>402576A</t>
  </si>
  <si>
    <t xml:space="preserve">Карамель (голубой) / Candy Blue </t>
  </si>
  <si>
    <t>402576VE</t>
  </si>
  <si>
    <t xml:space="preserve">Карамель (зеленый) / Candy Green </t>
  </si>
  <si>
    <t>402576R</t>
  </si>
  <si>
    <t xml:space="preserve">Карамель (красный) / Candy Red </t>
  </si>
  <si>
    <t>402576NA</t>
  </si>
  <si>
    <t>Карамель (оранжевый) / Candy Orange</t>
  </si>
  <si>
    <t>402576F</t>
  </si>
  <si>
    <t xml:space="preserve">Карамель (фуксия) / Candy Fuchsia </t>
  </si>
  <si>
    <t>401570</t>
  </si>
  <si>
    <t>Миньон Стюарт лицо / Minion Stuart face</t>
  </si>
  <si>
    <t>401571</t>
  </si>
  <si>
    <t xml:space="preserve">Дейв лицо / Minion Dave face </t>
  </si>
  <si>
    <t>411545</t>
  </si>
  <si>
    <t>411537</t>
  </si>
  <si>
    <t>311503</t>
  </si>
  <si>
    <t>401576A</t>
  </si>
  <si>
    <t>401576VE</t>
  </si>
  <si>
    <t>401576R</t>
  </si>
  <si>
    <t>401576NA</t>
  </si>
  <si>
    <t xml:space="preserve">Карамель (оранжевый) / Candy Orange </t>
  </si>
  <si>
    <t>401576F</t>
  </si>
  <si>
    <t>Карамель (фуксия) / Candy Fuchsia</t>
  </si>
  <si>
    <t>901757</t>
  </si>
  <si>
    <t>31"/80*79 см</t>
  </si>
  <si>
    <t>Розы и сердца / Roses &amp; Hearts</t>
  </si>
  <si>
    <t>901756</t>
  </si>
  <si>
    <t>32"/81*66 см</t>
  </si>
  <si>
    <t xml:space="preserve">Экскаватор / Excavator </t>
  </si>
  <si>
    <t>Байк (синий) /CUSTOM MOTO (без металлизации)</t>
  </si>
  <si>
    <t>901694A</t>
  </si>
  <si>
    <t>Пчёлка Майя БРАК ПЕЧАТИ/ Maya</t>
  </si>
  <si>
    <t>901549</t>
  </si>
  <si>
    <t>29"/73*77 см</t>
  </si>
  <si>
    <t>Цветик - многоцветик (солнечная улыбка) / Rainbow flower</t>
  </si>
  <si>
    <t>901758</t>
  </si>
  <si>
    <t xml:space="preserve">Пряничный домик / Candy castle </t>
  </si>
  <si>
    <t>902739</t>
  </si>
  <si>
    <t xml:space="preserve">Пони Радуга / MLP Rainbow Dash </t>
  </si>
  <si>
    <t>902672VE</t>
  </si>
  <si>
    <t xml:space="preserve">Танк (зеленый) / Tank </t>
  </si>
  <si>
    <t>902672M</t>
  </si>
  <si>
    <t>902756</t>
  </si>
  <si>
    <t>Экскаватор / Excavator</t>
  </si>
  <si>
    <t>902549</t>
  </si>
  <si>
    <t>902758</t>
  </si>
  <si>
    <t>901760O</t>
  </si>
  <si>
    <t>40"/102 см</t>
  </si>
  <si>
    <t xml:space="preserve">Цифра "0" / Zero </t>
  </si>
  <si>
    <t>901761O</t>
  </si>
  <si>
    <t xml:space="preserve">Цифра "1" / One </t>
  </si>
  <si>
    <t>901762O</t>
  </si>
  <si>
    <t>901763O</t>
  </si>
  <si>
    <t>901764O</t>
  </si>
  <si>
    <t>901765O</t>
  </si>
  <si>
    <t>901766O</t>
  </si>
  <si>
    <t>901767O</t>
  </si>
  <si>
    <t>901768O</t>
  </si>
  <si>
    <t>901769O</t>
  </si>
  <si>
    <t>901760P</t>
  </si>
  <si>
    <t>901761P</t>
  </si>
  <si>
    <t>901762P</t>
  </si>
  <si>
    <t>901763P</t>
  </si>
  <si>
    <t>901764P</t>
  </si>
  <si>
    <t>901765P</t>
  </si>
  <si>
    <t>901766P</t>
  </si>
  <si>
    <t>901767P</t>
  </si>
  <si>
    <t>901768P</t>
  </si>
  <si>
    <t>901769P</t>
  </si>
  <si>
    <t>901760A</t>
  </si>
  <si>
    <t>901761A</t>
  </si>
  <si>
    <t>901762A</t>
  </si>
  <si>
    <t>901763A</t>
  </si>
  <si>
    <t>901764A</t>
  </si>
  <si>
    <t>901765A</t>
  </si>
  <si>
    <t>901766A</t>
  </si>
  <si>
    <t>901767A</t>
  </si>
  <si>
    <t>901768A</t>
  </si>
  <si>
    <t>901769A</t>
  </si>
  <si>
    <t>ЦИФРЫ фольгированные (фуксия)</t>
  </si>
  <si>
    <t>901760F</t>
  </si>
  <si>
    <t>901761F</t>
  </si>
  <si>
    <t>901762F</t>
  </si>
  <si>
    <t>901763F</t>
  </si>
  <si>
    <t>901764F</t>
  </si>
  <si>
    <t>901765F</t>
  </si>
  <si>
    <t>901766F</t>
  </si>
  <si>
    <t>901767F</t>
  </si>
  <si>
    <t>901768F</t>
  </si>
  <si>
    <t>901769F</t>
  </si>
  <si>
    <t>15840</t>
  </si>
  <si>
    <t>362-B</t>
  </si>
  <si>
    <t>Компрессор с двумя клапанами плавного нажатия с контроллером скорости и времени Розовый</t>
  </si>
  <si>
    <t>112-B</t>
  </si>
  <si>
    <t>112-S</t>
  </si>
  <si>
    <t xml:space="preserve">Насос ручной с защитой от падения в упаковке "ВЕСЕЛУХА" </t>
  </si>
  <si>
    <t>997778</t>
  </si>
  <si>
    <t>30 мл</t>
  </si>
  <si>
    <t>Клей универсальный Момент гель</t>
  </si>
  <si>
    <t>Присоска, 25 мм</t>
  </si>
  <si>
    <t>23601</t>
  </si>
  <si>
    <t>30 мм</t>
  </si>
  <si>
    <t>Присоска, 30 мм</t>
  </si>
  <si>
    <t>80010</t>
  </si>
  <si>
    <t>Краска Зеленая Ведро</t>
  </si>
  <si>
    <t>Гелий</t>
  </si>
  <si>
    <r>
      <t>Колпак на баллон 40 л. металлический</t>
    </r>
    <r>
      <rPr>
        <sz val="8"/>
        <color indexed="10"/>
        <rFont val="Arial"/>
        <family val="2"/>
        <charset val="204"/>
      </rPr>
      <t xml:space="preserve"> </t>
    </r>
  </si>
  <si>
    <t xml:space="preserve">Тележка двухколесная для трансп. 1 баллона </t>
  </si>
  <si>
    <t>Лента Белая</t>
  </si>
  <si>
    <t>Лента Вишневая</t>
  </si>
  <si>
    <t>Лента Красная</t>
  </si>
  <si>
    <t>Лента Светло-розовая</t>
  </si>
  <si>
    <t>Лента Синяя</t>
  </si>
  <si>
    <t>Лента Фиолетовая</t>
  </si>
  <si>
    <t>Лента Голубая</t>
  </si>
  <si>
    <t>Лента Зеленая</t>
  </si>
  <si>
    <t>Лента Жёлтая</t>
  </si>
  <si>
    <t>Лента Оранжевая</t>
  </si>
  <si>
    <t>Лента Светло-салатовая</t>
  </si>
  <si>
    <t>Лента Цвет золото</t>
  </si>
  <si>
    <t>Лента Цвет серебро</t>
  </si>
  <si>
    <t>Лента Белая с Золотой полоской</t>
  </si>
  <si>
    <t>Лента Розовая с Золотой полоской</t>
  </si>
  <si>
    <t>Лента Вишневая с Золотой полоской</t>
  </si>
  <si>
    <t>Лента Ярко-розовая с Золотой полоской</t>
  </si>
  <si>
    <t>Лента Красная с Золотой полоской</t>
  </si>
  <si>
    <t>Лента Малиновая с Золотой полоской</t>
  </si>
  <si>
    <t>Лента Фиолетовая с Золотой полоской</t>
  </si>
  <si>
    <t>Лента Салатовая с Золотой полоской</t>
  </si>
  <si>
    <t>Лента Голубая с Золотой полоской</t>
  </si>
  <si>
    <t>Лента Синяя с Золотой полоской</t>
  </si>
  <si>
    <t>Лента Сиреневая с Золотой полоской</t>
  </si>
  <si>
    <t>Лента Зелёная с Золотой полоской</t>
  </si>
  <si>
    <t>Лента Желтая с Золотой полоской</t>
  </si>
  <si>
    <t>Лента Бронза с Золотой полоской</t>
  </si>
  <si>
    <t>Лента Черная с Золотой полоской</t>
  </si>
  <si>
    <t>Лента метал Золото</t>
  </si>
  <si>
    <t>Лента метал Серебро</t>
  </si>
  <si>
    <t>Лента метал Красная</t>
  </si>
  <si>
    <t>Лента метал Малиновая</t>
  </si>
  <si>
    <t>Лента метал Синяя</t>
  </si>
  <si>
    <t>Лента метал Зелёная</t>
  </si>
  <si>
    <t>Лента метал Фиолетовая</t>
  </si>
  <si>
    <t>Лента Белая с Сердцами</t>
  </si>
  <si>
    <t>Лента Красная с Сердцами</t>
  </si>
  <si>
    <t>P292</t>
  </si>
  <si>
    <t>Однотонная
2 см * 50 м</t>
  </si>
  <si>
    <t>P2007</t>
  </si>
  <si>
    <t xml:space="preserve">Лента Ярко-розовая </t>
  </si>
  <si>
    <t>P297</t>
  </si>
  <si>
    <t>P296</t>
  </si>
  <si>
    <t>214</t>
  </si>
  <si>
    <t>212</t>
  </si>
  <si>
    <t>204</t>
  </si>
  <si>
    <t>Лента метал Зеленая</t>
  </si>
  <si>
    <t>347</t>
  </si>
  <si>
    <t>Метал 3 см * 50 м</t>
  </si>
  <si>
    <t xml:space="preserve">Лента метал Золото </t>
  </si>
  <si>
    <t>346</t>
  </si>
  <si>
    <t>Лента Георгиевская</t>
  </si>
  <si>
    <t xml:space="preserve">Лента Розовая  </t>
  </si>
  <si>
    <t>Лента Зелёная</t>
  </si>
  <si>
    <t>Лента Сиреневая</t>
  </si>
  <si>
    <t>Лента Жёлтая с Золотой полоской</t>
  </si>
  <si>
    <t>Лента метал Россия (триколор)</t>
  </si>
  <si>
    <t>1069-25</t>
  </si>
  <si>
    <t>2,5 см * 30 см</t>
  </si>
  <si>
    <t>1070-25</t>
  </si>
  <si>
    <t>2,5 см * 100 м</t>
  </si>
  <si>
    <t>6 * 30 см</t>
  </si>
  <si>
    <t>26 * 30 см</t>
  </si>
  <si>
    <t>26 * 27 см</t>
  </si>
  <si>
    <t>13 * 34 см</t>
  </si>
  <si>
    <t>27 * 29 см</t>
  </si>
  <si>
    <t>34 * 57 см</t>
  </si>
  <si>
    <t>9 * 19,5 см</t>
  </si>
  <si>
    <t>13 * 14 см</t>
  </si>
  <si>
    <t>16 * 20 см</t>
  </si>
  <si>
    <t>7 * 18 см</t>
  </si>
  <si>
    <t>27 * 30 см</t>
  </si>
  <si>
    <t>24 * 28 см</t>
  </si>
  <si>
    <t>Шляпа - 21 * 28 см
Бант - 13 * 22 см</t>
  </si>
  <si>
    <t>13 * 22 см</t>
  </si>
  <si>
    <t>26 * 21 см</t>
  </si>
  <si>
    <t>26 * 22 см</t>
  </si>
  <si>
    <t>32 * 37 см</t>
  </si>
  <si>
    <t>38 * 27 см</t>
  </si>
  <si>
    <t>37 * 27 см</t>
  </si>
  <si>
    <t>39 * 27 см</t>
  </si>
  <si>
    <t>28 * 30 см</t>
  </si>
  <si>
    <t>13 * 20 см</t>
  </si>
  <si>
    <t>10 * 29 см</t>
  </si>
  <si>
    <t>10 * 28 см</t>
  </si>
  <si>
    <t>41 * 28 см</t>
  </si>
  <si>
    <t>11 * 30 см</t>
  </si>
  <si>
    <t>12 * 31 см</t>
  </si>
  <si>
    <t>11 * 23 см</t>
  </si>
  <si>
    <t>12 * 28 см</t>
  </si>
  <si>
    <t>9 * 29 см</t>
  </si>
  <si>
    <t>9 * 34 см</t>
  </si>
  <si>
    <t>26 * 31 см</t>
  </si>
  <si>
    <t>13 * 37 см</t>
  </si>
  <si>
    <t>12 * 38 см</t>
  </si>
  <si>
    <t>20 * 27 см</t>
  </si>
  <si>
    <t>9 * 28 см</t>
  </si>
  <si>
    <t>20 * 37 см</t>
  </si>
  <si>
    <t>7 * 32 см</t>
  </si>
  <si>
    <t>40 * 38 см</t>
  </si>
  <si>
    <t>42 * 37 см</t>
  </si>
  <si>
    <t>11 * 44 см</t>
  </si>
  <si>
    <t>27 * 45 см</t>
  </si>
  <si>
    <t>10 * 36 см</t>
  </si>
  <si>
    <t>9 * 33 см</t>
  </si>
  <si>
    <t>15 * 27 см</t>
  </si>
  <si>
    <t>23 * 27 см</t>
  </si>
  <si>
    <t>16 * 22 см</t>
  </si>
  <si>
    <t>14 * 23 см</t>
  </si>
  <si>
    <t>16 * 19 см</t>
  </si>
  <si>
    <t>12,5 * 19 см</t>
  </si>
  <si>
    <t>19 * 17 см</t>
  </si>
  <si>
    <t>8 * 19 см</t>
  </si>
  <si>
    <t>14,5 * 19 см</t>
  </si>
  <si>
    <t>15,5 * 19 см</t>
  </si>
  <si>
    <t>12,5 * 16,5 см</t>
  </si>
  <si>
    <t>12 * 17 см</t>
  </si>
  <si>
    <t>11,5 * 18 см</t>
  </si>
  <si>
    <t>13,5 * 26,5 см</t>
  </si>
  <si>
    <t>8 * 22 см</t>
  </si>
  <si>
    <t>16 * 32 см</t>
  </si>
  <si>
    <t>21 * 17 см</t>
  </si>
  <si>
    <t>19,5 * 20 см</t>
  </si>
  <si>
    <t>24 * 24 см</t>
  </si>
  <si>
    <t>18 * 22 см</t>
  </si>
  <si>
    <t>11 * 17 см</t>
  </si>
  <si>
    <t>9,5 * 17,5 см</t>
  </si>
  <si>
    <t>Маска венецианская "Карнавал" Кружевная Черная</t>
  </si>
  <si>
    <t>37 * 20 см</t>
  </si>
  <si>
    <t>33 * 27 см</t>
  </si>
  <si>
    <t>30 * 17 см</t>
  </si>
  <si>
    <t>18 * 18 см</t>
  </si>
  <si>
    <t>20 * 20 см</t>
  </si>
  <si>
    <t>40 * 19 см</t>
  </si>
  <si>
    <t>40 * 29 см</t>
  </si>
  <si>
    <t>26 * 17 см</t>
  </si>
  <si>
    <t>18 * 3 см</t>
  </si>
  <si>
    <t>Ободок - 30 * 15 см 
Бант - 5 * 10 см 
Хвост - 6 * 6 см</t>
  </si>
  <si>
    <t>Ободок - 18 * 21 см 
Бабочка - 5 * 9 см</t>
  </si>
  <si>
    <t>Ободок - 17 * 19 см 
Бант - 5 * 9 см 
Хвост - 4 * 25 см</t>
  </si>
  <si>
    <t>Ободок - 19 * 24 см 
Бант - 6 * 14 см</t>
  </si>
  <si>
    <t>Ободок - 17 * 21 см
Бант - 6 * 10 см 
Хвост - 4 * 40 см</t>
  </si>
  <si>
    <t>Ободок - 17 * 18 см 
Бант - 6 * 10 см 
Хвост - 4 * 26 см</t>
  </si>
  <si>
    <t>Ободок - 17 * 18 см 
Бант - 5 * 10 см 
Хвост - 4 * 24 см</t>
  </si>
  <si>
    <t>Ободок - 18 * 18 см 
Бант - 5 * 10 см 
Хвост - 9 * 9 см</t>
  </si>
  <si>
    <t>Ободок - 19 * 19 см  Бабочка - 8 * 11 см Хвост - 53 см</t>
  </si>
  <si>
    <t>26 * 29 см</t>
  </si>
  <si>
    <t>00297-MSD-1</t>
  </si>
  <si>
    <t>25 * 25 см</t>
  </si>
  <si>
    <t>23 * 23 см</t>
  </si>
  <si>
    <t>21 * 21 см</t>
  </si>
  <si>
    <r>
      <t xml:space="preserve">Ободок "Бантик" Фуксия горох </t>
    </r>
    <r>
      <rPr>
        <b/>
        <sz val="8"/>
        <color indexed="8"/>
        <rFont val="Arial"/>
        <family val="2"/>
        <charset val="204"/>
      </rPr>
      <t>с подсветкой</t>
    </r>
  </si>
  <si>
    <t>30 * 20 см</t>
  </si>
  <si>
    <t>20 * 22 см</t>
  </si>
  <si>
    <t>21 * 24 см</t>
  </si>
  <si>
    <t>20 * 23 см</t>
  </si>
  <si>
    <t>20 * 24 см</t>
  </si>
  <si>
    <t>24 * 22 см</t>
  </si>
  <si>
    <t>21 * 15 см</t>
  </si>
  <si>
    <t>29 * 15 см</t>
  </si>
  <si>
    <t>24 * 15 см</t>
  </si>
  <si>
    <t>18 * 14 см</t>
  </si>
  <si>
    <t>20 * 15 см</t>
  </si>
  <si>
    <t>26 *18 см</t>
  </si>
  <si>
    <t>23 * 22 см</t>
  </si>
  <si>
    <t>24 * 21 см</t>
  </si>
  <si>
    <t>24 * 20 см</t>
  </si>
  <si>
    <t>24 * 27 см</t>
  </si>
  <si>
    <t xml:space="preserve">Стойка для очков на 55 оправ </t>
  </si>
  <si>
    <t>714650G</t>
  </si>
  <si>
    <t xml:space="preserve">Очки "Новогодние" </t>
  </si>
  <si>
    <t>Шары Веселуха,Ассорти Пастель с хэдером (Китай)</t>
  </si>
  <si>
    <t>Шары Веселуха, С днем рождения Подарок, Ассорти Пастель с хедером (Китай)</t>
  </si>
  <si>
    <t>Шары Веселуха, Ассорти Пастель с хэдером (Китай)</t>
  </si>
  <si>
    <t>Шары Веселуха, С днем рождения Мишка, Ассорти Пастель с хэдером (Китай)</t>
  </si>
  <si>
    <t>Шары Веселуха, Ассорти Пастель с хэдером, (Китай)</t>
  </si>
  <si>
    <t>Шары Sempertex, Моя Принцесса, Ассорти Пастель</t>
  </si>
  <si>
    <t>Шары Sempertex, Спортивная Тачка, Ассорти Пастель</t>
  </si>
  <si>
    <t>Пневмохлопушка Разноцветный блеск. Бумага/фольга (При заказе кратно 12 шт. товар поставляется с дисплеем)</t>
  </si>
  <si>
    <t>0101</t>
  </si>
  <si>
    <t>Свечи тортовые классические (Ассорти) (10 шт)</t>
  </si>
  <si>
    <t>1404-1L</t>
  </si>
  <si>
    <t>9.5*9.5*10 см</t>
  </si>
  <si>
    <t>2304-1</t>
  </si>
  <si>
    <t>Коробка "Сладости" / квадрат</t>
  </si>
  <si>
    <t>5.5*5*3.5 см</t>
  </si>
  <si>
    <t>16.5*16.5*4 см</t>
  </si>
  <si>
    <t>21.5*4.5*3 см</t>
  </si>
  <si>
    <t>Набор коробок 12 в 1 "Элит" Шоколадный миди / прямоугольник</t>
  </si>
  <si>
    <t>Набор коробок 12 в 1 "Элит" Шоколадный мини / прямоугольник</t>
  </si>
  <si>
    <t>15.5*9*6 см</t>
  </si>
  <si>
    <t>9.5*9.5*9.5 см</t>
  </si>
  <si>
    <t>21*8.5*5 см</t>
  </si>
  <si>
    <t>21.3*10.7*3.3 см</t>
  </si>
  <si>
    <t>23.5 * 9 * 6.2 см</t>
  </si>
  <si>
    <t>12*12*4 см  15.5*15.5*4 см    19*19*4 см</t>
  </si>
  <si>
    <t>12*15.5*4 см      15.5*19*4 см    22.5*19*4 см</t>
  </si>
  <si>
    <t>7.5*7.5*7.5 см
9.5*9.5*9.5 см
11.5*11.5*11.5 см</t>
  </si>
  <si>
    <t>9*9*5.5 см 
11*11*6.5 см
13*13*7.5 см</t>
  </si>
  <si>
    <t>9.5*9.5*6 см
11.5*11.5*6.3 см
13.2*13.2*7.6 см</t>
  </si>
  <si>
    <t>11*8*5.7 см
13.5*9.8*7 см
15.5*11*8 см</t>
  </si>
  <si>
    <t>11*7.8*5.5 см
13.3*9.5*6.8 см
15.5*11*8 см</t>
  </si>
  <si>
    <t>13*12.5*6 см
15*14*7.5 см
17*16.5*9 см</t>
  </si>
  <si>
    <t>2245-B</t>
  </si>
  <si>
    <t>13*13*6 см
15*15*7.5 см
17*17*9 см</t>
  </si>
  <si>
    <t xml:space="preserve">Набор коробок 3 в 1 "Стильный принт" Розовый с бантом / прямоугольник </t>
  </si>
  <si>
    <t>13*13*6.5 см
15*15*8 см
17*17*9.5 см</t>
  </si>
  <si>
    <t xml:space="preserve">Набор коробок 3 в 1 "Бирюза и шоколад" /квадрат </t>
  </si>
  <si>
    <t>14*14*11 см
16.5*16.5*13 см
19*19*15 см</t>
  </si>
  <si>
    <t>15.5*15.5*7 см
18*18*8.5 см
20*20*9.5 см</t>
  </si>
  <si>
    <t>15*11*7.5 см               18*13*9 см                22*15*10.5 см</t>
  </si>
  <si>
    <t>3002</t>
  </si>
  <si>
    <t>16*11*7.5 см
19*13*9.5 см
22*15*11.5 см</t>
  </si>
  <si>
    <t>17*11*3.5 см
20.5*13*5 см
24.5*14.5*6.5 см</t>
  </si>
  <si>
    <t>17.5*10.5*5.5 см
19.5*12.5*6.5 см
21.5*14.5*7.5 см</t>
  </si>
  <si>
    <t>21*21*9 см
24*24*10 см
28*28*11 см</t>
  </si>
  <si>
    <t>20*13*6 см
22*15*7 см
24*17*8 см</t>
  </si>
  <si>
    <t>22*15*8 см
25*18*9 см
29*22*10 см</t>
  </si>
  <si>
    <t>22.5*15*7.5 см
25.5*18*9 см
29*21.5*10 см</t>
  </si>
  <si>
    <t>24*17,5*7 см
28*20.5*9 см
30*22*11 см</t>
  </si>
  <si>
    <t>2445-G</t>
  </si>
  <si>
    <t>18*16*5 см
22.5*20*7.5 см
27*24*9.5 см</t>
  </si>
  <si>
    <t>Набор коробок 3 в 1 "Нежность" Розовый с бантом / сердце</t>
  </si>
  <si>
    <t>2446-G</t>
  </si>
  <si>
    <t xml:space="preserve">Набор коробок 3 в 1 "Нежность" Фуксия с бантом / сердце </t>
  </si>
  <si>
    <t>2520-G</t>
  </si>
  <si>
    <t>22*19*10.5 см
27*23.5*12.5 см
31*27*15 см</t>
  </si>
  <si>
    <t xml:space="preserve">Набор коробок 3 в 1 "С любовью. Розы" Красный с бантом / сердце </t>
  </si>
  <si>
    <t>9.5*8*5 см 
11.5*10*6.5 см
13.5*12*8 см</t>
  </si>
  <si>
    <t>18*16,5*6 см
22.5*20.5*8 см
27*25*10 см</t>
  </si>
  <si>
    <t>прям. 6.5*10* 6 см     квадрат 9*9*6 см
круг 9*9*6 см
сердце 12*1.5*6 см</t>
  </si>
  <si>
    <t>15.5*9*5 см</t>
  </si>
  <si>
    <t>2545-G</t>
  </si>
  <si>
    <t>12*12*10 см
14*14*13 см
16*16*16 см
17.5*17.5*18 см</t>
  </si>
  <si>
    <t xml:space="preserve">Набор коробок 4 в 1 "Яркий стиль" Зеленый с бантом / 4 шт. - квадрат </t>
  </si>
  <si>
    <t>2546-G</t>
  </si>
  <si>
    <t>Набор коробок 4 в 1 "Яркий стиль" Розовый с бантом / 4 шт. - квадрат</t>
  </si>
  <si>
    <t>2546-1</t>
  </si>
  <si>
    <t>17.5*17.5*18 см</t>
  </si>
  <si>
    <t>Коробка "Яркий стиль" Розовый с бантом / 1 шт. - квадрат</t>
  </si>
  <si>
    <t>2546-12</t>
  </si>
  <si>
    <t>16*16*16 см
17.5*17.5*18 см</t>
  </si>
  <si>
    <t>Набор коробок 2 в 1 "Яркий стиль" Розовый с бантом / 2 шт. - квадрат</t>
  </si>
  <si>
    <t>2546-123</t>
  </si>
  <si>
    <t>14*14*13 см
16*16*16 см
17.5*17.5*18 см</t>
  </si>
  <si>
    <t>Набор коробок 3 в 1 "Яркий стиль" Розовый с бантом / 3 шт. - квадрат</t>
  </si>
  <si>
    <t>2461</t>
  </si>
  <si>
    <t xml:space="preserve">Набор коробок 4 в 1 "Кантри" Розовый с бантом / 4 шт. - квадрат </t>
  </si>
  <si>
    <t>2462</t>
  </si>
  <si>
    <t xml:space="preserve">Набор коробок 4 в 1 "Кантри" Синий с бантом / 4 шт. - квадрат </t>
  </si>
  <si>
    <t>2463</t>
  </si>
  <si>
    <t xml:space="preserve">Набор коробок 4 в 1 "Кантри" Красный с бантом / 4 шт. - квадрат </t>
  </si>
  <si>
    <t>14.5*11.5*3.5 см</t>
  </si>
  <si>
    <t xml:space="preserve">18*12*7.5 см        21*14*8.5 см          23*16*9.5 см          25*18*10.5 см         27*20*11.5 см         29*22*12.5 см          31*24*13.5 см         33*26*14.5 см         35*28*15.5 см         37*30*16.5 см       </t>
  </si>
  <si>
    <t>БАНТЫ (Китай)</t>
  </si>
  <si>
    <t>БАНТЫ-ШАРЫ</t>
  </si>
  <si>
    <t>5 см / d-17.5 см</t>
  </si>
  <si>
    <t xml:space="preserve">Бант-шар Пастель "Классика" Салатовый </t>
  </si>
  <si>
    <t xml:space="preserve">Бант-шар Пастель "Ромб" Белый </t>
  </si>
  <si>
    <t xml:space="preserve">Бант-шар Пастель "Ромб" Красный </t>
  </si>
  <si>
    <t xml:space="preserve">Бант-шар Пастель "Ромб" Фуксия </t>
  </si>
  <si>
    <t xml:space="preserve">Бант-шар Пастель "Зигзаг" Розовый </t>
  </si>
  <si>
    <t xml:space="preserve">Бант-шар Пастель "Зигзаг" Сиреневый </t>
  </si>
  <si>
    <t xml:space="preserve">Бант-шар Пастель "Гофре" Светло-голубой </t>
  </si>
  <si>
    <t xml:space="preserve">Бант-шар Пастель "Гофре" Светло-розовый </t>
  </si>
  <si>
    <t xml:space="preserve">Бант-шар Пастель "Гофре" Зеленый </t>
  </si>
  <si>
    <t xml:space="preserve">Бант-шар Пастель "Гофре" Синий </t>
  </si>
  <si>
    <t>6.4 см / d-21 см</t>
  </si>
  <si>
    <t xml:space="preserve">Бант-шар Пастель "Ромб" Светло-голубой </t>
  </si>
  <si>
    <t xml:space="preserve">Бант-шар Пастель "Ромб" Синий </t>
  </si>
  <si>
    <t xml:space="preserve">Бант-шар Пастель "Гофре" Белый </t>
  </si>
  <si>
    <t xml:space="preserve">Бант-шар Пастель "Гофре" Красный </t>
  </si>
  <si>
    <t>Бант-шар Пастель "Гофре" Розовый</t>
  </si>
  <si>
    <t xml:space="preserve">Бант-шар С золотой полоской "Классика 2" Голубой </t>
  </si>
  <si>
    <t xml:space="preserve">Бант-шар С золотой полоской "Классика 2" Розовый </t>
  </si>
  <si>
    <t xml:space="preserve">Бант-шар С золотой полоской "Классика 2" Светло-розовый </t>
  </si>
  <si>
    <t xml:space="preserve">Бант-шар С золотой полоской "Классика 2" Бордовый </t>
  </si>
  <si>
    <t xml:space="preserve">Бант-шар С золотой полоской "Классика 4" Персик </t>
  </si>
  <si>
    <t xml:space="preserve">Бант-шар С золотой полоской "Классика 4" Розовый </t>
  </si>
  <si>
    <t xml:space="preserve">Бант-шар С золотой полоской "Классика 4" Фуксия </t>
  </si>
  <si>
    <t xml:space="preserve">Бант-шар С золотой полоской "Классика 4" Желтый </t>
  </si>
  <si>
    <t xml:space="preserve">Бант-шар С золотой полоской "Классика 4" Зеленый </t>
  </si>
  <si>
    <t xml:space="preserve">Бант-шар С золотой полоской "Классика 4" Красный </t>
  </si>
  <si>
    <t xml:space="preserve">Бант-шар С золотой полоской "Классика 4" Оранжевый </t>
  </si>
  <si>
    <t xml:space="preserve">Бант-шар С золотой полоской "Классика 4" Синий </t>
  </si>
  <si>
    <t xml:space="preserve">Бант-шар С золотой полоской "Классика 4" Фиолетовый </t>
  </si>
  <si>
    <t>3 см / d-11 см</t>
  </si>
  <si>
    <t xml:space="preserve">Бант-шар С рисунком "Узкая полоска" Белый с золотом </t>
  </si>
  <si>
    <t xml:space="preserve">Бант-шар С рисунком "Широкая полоска" Белый с золотом </t>
  </si>
  <si>
    <t xml:space="preserve">Бант-шар С рисунком "Широкая полоска" Красный с золотом </t>
  </si>
  <si>
    <t xml:space="preserve">Бант-шар С рисунком "Широкая полоска" Синий с серебром </t>
  </si>
  <si>
    <t xml:space="preserve">Бант-шар Метал "Классика" Золото </t>
  </si>
  <si>
    <t>Бант-шар Метал "Полоска" Золото</t>
  </si>
  <si>
    <t xml:space="preserve">Бант-шар Метал "Полоска" Светло-золотой </t>
  </si>
  <si>
    <t xml:space="preserve">Бант-шар Метал "Полоска" Фиолетовый </t>
  </si>
  <si>
    <t xml:space="preserve">Бант-шар Метал "Ромб" Серебро </t>
  </si>
  <si>
    <t xml:space="preserve">Бант-шар Метал "Ромб" Светло-Голубой </t>
  </si>
  <si>
    <t xml:space="preserve">Бант-шар Метал "Ромб" Бирюзовый </t>
  </si>
  <si>
    <t xml:space="preserve">Бант-шар Метал "Ромб" Красный </t>
  </si>
  <si>
    <t xml:space="preserve">Бант-шар Метал "Зигзаг" Зеленый </t>
  </si>
  <si>
    <t xml:space="preserve">Бант-шар Метал "Зигзаг" Синий </t>
  </si>
  <si>
    <t xml:space="preserve">Бант-шар Метал "Гофре" Красный </t>
  </si>
  <si>
    <t>Бант-шар Метал "Нежность" Золото</t>
  </si>
  <si>
    <t xml:space="preserve">Бант-шар Метал "Нежность" Красный </t>
  </si>
  <si>
    <t>Бант-шар Метал "Нежность" Фуксия</t>
  </si>
  <si>
    <t xml:space="preserve">Бант-шар Метал "Матовый" Золото </t>
  </si>
  <si>
    <t xml:space="preserve">Бант-шар Метал "Матовый" Красный </t>
  </si>
  <si>
    <t xml:space="preserve">Бант-шар Метал "Матовый" Синий </t>
  </si>
  <si>
    <t xml:space="preserve">Бант-шар Метал "Комбо" Зигзаг Золотой с красной каемкой </t>
  </si>
  <si>
    <t xml:space="preserve">Бант-шар Метал "Комбо" Зигзаг Красный с золотой каемкой </t>
  </si>
  <si>
    <t xml:space="preserve">Бант-шар Метал "Комбо" Зигзаг Серебро с синей каемкой </t>
  </si>
  <si>
    <t xml:space="preserve">Бант-шар Метал "Классика" Красный </t>
  </si>
  <si>
    <t xml:space="preserve">Бант-шар Метал "Классика" Синий </t>
  </si>
  <si>
    <t xml:space="preserve">Бант-шар Метал "Ромб" Золото </t>
  </si>
  <si>
    <t>Бант-шар Метал "Ромб" Светло-Золотой</t>
  </si>
  <si>
    <t xml:space="preserve">Бант-шар Метал "Ромб" Синий </t>
  </si>
  <si>
    <t xml:space="preserve">Бант-шар Метал "Ромб" Зеленый </t>
  </si>
  <si>
    <t xml:space="preserve">Бант-шар Метал "Зигзаг" Красный </t>
  </si>
  <si>
    <t xml:space="preserve">Бант-шар Метал "Матовый" Серебро </t>
  </si>
  <si>
    <t xml:space="preserve">Бант-шар Перламутр "Классика" Красный </t>
  </si>
  <si>
    <t xml:space="preserve">Бант-шар Перламутр "Классика" Оранжевый </t>
  </si>
  <si>
    <t xml:space="preserve">Бант-шар Перламутр "Ромб" Белый </t>
  </si>
  <si>
    <t xml:space="preserve">Бант-шар Перламутр "Ромб" Светло-голубой </t>
  </si>
  <si>
    <t xml:space="preserve">Бант-шар Перламутр "Ромб" Сиреневый </t>
  </si>
  <si>
    <t xml:space="preserve">Бант-шар Перламутр "Ромб" Желтый </t>
  </si>
  <si>
    <t xml:space="preserve">Бант-шар Перламутр "Ромб" Фуксия </t>
  </si>
  <si>
    <t xml:space="preserve">Бант-шар Перламутр "Нежность" Белый </t>
  </si>
  <si>
    <t xml:space="preserve">Бант-шар Перламутр "Нежность" Светло-голубой </t>
  </si>
  <si>
    <t xml:space="preserve">Бант-шар Перламутр "Нежность" Сиреневый </t>
  </si>
  <si>
    <t xml:space="preserve">Бант-шар Перламутр "Нежность" Красный </t>
  </si>
  <si>
    <t xml:space="preserve">Бант-шар Перламутр "Нежность" Синий </t>
  </si>
  <si>
    <t xml:space="preserve">Бант-шар Перламутр "Ромб" Розовый </t>
  </si>
  <si>
    <t xml:space="preserve">Бант-шар Перламутр "Ромб" Красный </t>
  </si>
  <si>
    <t xml:space="preserve">Бант-шар Перламутр "Ромб" Голубой </t>
  </si>
  <si>
    <t xml:space="preserve">Бант-шар Перламутр/Пастель "Комбо" Зигзаг Белый с белой каемкой </t>
  </si>
  <si>
    <t xml:space="preserve">Бант-шар Перламутр/Пастель "Комбо" Зигзаг Розовый с розовой каемкой </t>
  </si>
  <si>
    <t xml:space="preserve">Бант-шар Перламутр/Пастель "Комбо" Зигзаг Красный с красной каемкой </t>
  </si>
  <si>
    <t xml:space="preserve">Бант-шар Перламутр/Пастель "Комбо" Зигзаг Голубой с голубой каемкой </t>
  </si>
  <si>
    <t>Бант-шар Перламутр/Пастель "Комбо" Зигзаг Зеленый с зеленой каемкой</t>
  </si>
  <si>
    <t xml:space="preserve">Бант-шар С глиттером "Классика" Золото </t>
  </si>
  <si>
    <t xml:space="preserve">Бант-шар С глиттером "Классика" Красный </t>
  </si>
  <si>
    <t xml:space="preserve">Бант-шар С глиттером "Классика" Серебро </t>
  </si>
  <si>
    <t xml:space="preserve">Бант-шар С глиттером "Классика" Синий </t>
  </si>
  <si>
    <t xml:space="preserve">Бант-шар Текстиль С золотой полоской "Классика" Белый </t>
  </si>
  <si>
    <t xml:space="preserve">Бант-шар Текстиль С золотой полоской "Классика" Розовый </t>
  </si>
  <si>
    <t xml:space="preserve">Бант-шар Текстиль С золотой полоской "Классика" Фуксия </t>
  </si>
  <si>
    <t xml:space="preserve">Бант-шар Текстиль С золотой полоской "Классика" Красный </t>
  </si>
  <si>
    <t>Бант-шар Текстиль С золотой полоской "Классика" Бронза</t>
  </si>
  <si>
    <t xml:space="preserve">Бант-шар Текстиль С золотой полоской "Классика" Зеленый </t>
  </si>
  <si>
    <t xml:space="preserve">Бант-шар Текстиль С золотой полоской "Классика" Синий </t>
  </si>
  <si>
    <t>Бант-шар Текстиль/Перламутр "Полоска" Белый</t>
  </si>
  <si>
    <t xml:space="preserve">Бант-шар Текстиль/Перламутр "Полоска" Розовый </t>
  </si>
  <si>
    <t xml:space="preserve">Бант-шар Текстиль/Перламутр "Полоска" Желтый </t>
  </si>
  <si>
    <t xml:space="preserve">Бант-шар Текстиль/Перламутр "Полоска" Светло-голубой </t>
  </si>
  <si>
    <t xml:space="preserve">Бант-шар Текстиль/Перламутр "Полоска" Синий </t>
  </si>
  <si>
    <t xml:space="preserve">Бант-шар Текстиль/Перламутр "Нежность" Белый </t>
  </si>
  <si>
    <t xml:space="preserve">Бант-шар Текстиль/Перламутр "Нежность" Светло-розовый </t>
  </si>
  <si>
    <t xml:space="preserve">Бант-шар Текстиль/Перламутр "Нежность" Красный </t>
  </si>
  <si>
    <t xml:space="preserve">Бант-шар Текстиль/Перламутр "Нежность" Светло-голубой </t>
  </si>
  <si>
    <t>БАНТЫ-БАБОЧКИ</t>
  </si>
  <si>
    <t>1.8 см / 7.5*7.5 см</t>
  </si>
  <si>
    <t xml:space="preserve">Бант-бабочка Метал "Ромб" Золото </t>
  </si>
  <si>
    <t xml:space="preserve">Бант-бабочка Метал "Ромб" Красный </t>
  </si>
  <si>
    <t xml:space="preserve">Бант-бабочка Метал "Ромб" Зеленый </t>
  </si>
  <si>
    <t xml:space="preserve">Бант-бабочка Метал "Ромб" Синий </t>
  </si>
  <si>
    <t>3 см / 11*9 см</t>
  </si>
  <si>
    <t xml:space="preserve">Бант-бабочка С рисунком "Широкая полоска" Розовый с золотом </t>
  </si>
  <si>
    <t xml:space="preserve">Бант-бабочка С рисунком "Широкая полоска" Красный с золотом </t>
  </si>
  <si>
    <t xml:space="preserve">Бант-бабочка С рисунком "Широкая полоска" Синий с серебром </t>
  </si>
  <si>
    <t xml:space="preserve">Бант-бабочка С глиттером "Классика" Золото </t>
  </si>
  <si>
    <t xml:space="preserve">Бант-бабочка С глиттером "Классика" Красный </t>
  </si>
  <si>
    <t xml:space="preserve">Бант-бабочка С глиттером "Классика" Серебро </t>
  </si>
  <si>
    <t xml:space="preserve">Бант-бабочка С глиттером "Классика" Синий </t>
  </si>
  <si>
    <t xml:space="preserve">Бант-бабочка С глиттером "Классика" Фиолетовый </t>
  </si>
  <si>
    <t xml:space="preserve">Бант-бабочка С глиттером "Классика" Зеленый </t>
  </si>
  <si>
    <t xml:space="preserve">Бант-бабочка С глиттером "Паутинка" Серебро </t>
  </si>
  <si>
    <t xml:space="preserve">Бант-бабочка С глиттером "Паутинка" Фуксия </t>
  </si>
  <si>
    <t xml:space="preserve">Бант-бабочка Текстиль/Перламутр "Полоска" Белый </t>
  </si>
  <si>
    <t xml:space="preserve">Бант-бабочка Текстиль/Перламутр "Полоска" Розовый </t>
  </si>
  <si>
    <t xml:space="preserve">Бант-бабочка Текстиль/Перламутр "Полоска" Бордовый </t>
  </si>
  <si>
    <t xml:space="preserve">Бант-бабочка Текстиль/Перламутр "Полоска" Желтый </t>
  </si>
  <si>
    <t>Бант-бабочка Текстиль/Перламутр "Полоска" Светло-голубой</t>
  </si>
  <si>
    <t xml:space="preserve">Бант-бабочка Текстиль/Перламутр "Полоска" Синий </t>
  </si>
  <si>
    <t>5 см / 16*14.5 см</t>
  </si>
  <si>
    <t xml:space="preserve">Бант-бабочка Текстиль/Перламутр "Нежность" Белый </t>
  </si>
  <si>
    <t xml:space="preserve">Бант-бабочка Текстиль/Перламутр "Нежность" Розовый </t>
  </si>
  <si>
    <t xml:space="preserve">Бант-бабочка Текстиль/Перламутр "Нежность" Красный </t>
  </si>
  <si>
    <t>Бант-бабочка Текстиль/Перламутр "Нежность" Светло-голубой</t>
  </si>
  <si>
    <t xml:space="preserve">Бант-бабочка Текстиль С золотой полоской "Классика" Белый </t>
  </si>
  <si>
    <t xml:space="preserve">Бант-бабочка Текстиль С золотой полоской "Классика" Розовый </t>
  </si>
  <si>
    <t xml:space="preserve">Бант-бабочка Текстиль С золотой полоской "Классика" Фуксия </t>
  </si>
  <si>
    <t xml:space="preserve">Бант-бабочка Текстиль С золотой полоской "Классика" Красный </t>
  </si>
  <si>
    <t xml:space="preserve">Бант-бабочка Текстиль С золотой полоской "Классика" Бронза </t>
  </si>
  <si>
    <t xml:space="preserve">Бант-бабочка Текстиль С золотой полоской "Классика" Зеленый </t>
  </si>
  <si>
    <t xml:space="preserve">Бант-бабочка Текстиль С золотой полоской "Классика" Синий </t>
  </si>
  <si>
    <t xml:space="preserve">Бант-бабочка Текстиль С золотой полоской "Классика" Фиолетовый </t>
  </si>
  <si>
    <t xml:space="preserve">Бант-бабочка Текстиль С глиттером "Классика" Золото </t>
  </si>
  <si>
    <t xml:space="preserve">Бант-бабочка Текстиль С глиттером "Классика" Красный </t>
  </si>
  <si>
    <t>БАНТЫ-ЗВЕЗДЫ</t>
  </si>
  <si>
    <t>4.4 см</t>
  </si>
  <si>
    <t xml:space="preserve">Бант-звезда Метал "Матовый" Ассорти </t>
  </si>
  <si>
    <t>7.6 см</t>
  </si>
  <si>
    <t xml:space="preserve">Бант-звезда Метал "Классика" Ассорти </t>
  </si>
  <si>
    <t>1099-38</t>
  </si>
  <si>
    <t>1099-50</t>
  </si>
  <si>
    <t>2,5 см * 25 см</t>
  </si>
  <si>
    <t>M 10"/25см Сердце Пастель по цветам 50шт</t>
  </si>
  <si>
    <t>M 10"/25см Сердце Пастель+Декоратор ассорти 50шт</t>
  </si>
  <si>
    <t>M 10"/25см Сердце Пастель ассорти 8-ми цветное 50шт</t>
  </si>
  <si>
    <t>M 10"/25см Сердце Пастель ассорти 3-х цветное 50шт</t>
  </si>
  <si>
    <t>M 15"/38см Сердце Пастель+Декоратор ассорти 3-х цветное 25шт</t>
  </si>
  <si>
    <t>M 15"/38см Сердце Пастель по цветам 50шт</t>
  </si>
  <si>
    <t>M 10"/25см Сердце Декоратор (шелк) рис ассорти 3-х цветное 50шт</t>
  </si>
  <si>
    <t>M 10"/25см Сердце Декоратор (шелк) рис ассорти Красное 50шт</t>
  </si>
  <si>
    <t>M 10"/25см Сердце Пастель (шелк) рис ассорти 3-х цветное 50шт</t>
  </si>
  <si>
    <t>M 10"/25см Сердце Пастель (шелк) рис ассорти Красное 50шт</t>
  </si>
  <si>
    <t>M 10"/25см Сердце Пастель (шелк) рис ассорти 8-ми.цветное 50шт</t>
  </si>
  <si>
    <t>M 9"/23см Упаковка с хедером Х-63 Пастель+Декоратор ассорти 10шт</t>
  </si>
  <si>
    <t>M 9"/23см Упаковка с хедером Х-66 Многоцветный 10шт</t>
  </si>
  <si>
    <t>M 9"/23см Упаковка с хедером Х-71 Металлик и перламутр ассорти 10шт</t>
  </si>
  <si>
    <t>M 9"/23см Упаковка с хедером Х-89 Пастель+Декоратор ассорти Радужное 50шт</t>
  </si>
  <si>
    <t>M 10"/25см Упаковка с хедером Х-62 Сердце Декоратор (шелк) рис ассорти Красное 5шт</t>
  </si>
  <si>
    <t>M 12"/30см Упаковка с хедером Х-27 Пастель (шелк) YELLOW 1 ст. рис Смайл 5шт</t>
  </si>
  <si>
    <t>M 12"/30см Упаковка с хедером Х-53 Пастель+Декоратор (шелк) 1 ст. рис Детская тематика 5шт</t>
  </si>
  <si>
    <t>M 12"/30см Упаковка с хедером Х-54 Пастель+Декоратор (шелк) 1 ст. рис С Днем рождения 5шт</t>
  </si>
  <si>
    <t>M 12"/30см Упаковка с хедером Х-55 Пастель+Декоратор (шелк) 1 ст. рис Праздничная тематика 5шт</t>
  </si>
  <si>
    <t>M 12"/30см Упаковка с хедером Х-56 Пастель+Декоратор (шелк) 1 ст. рис Любовная тематика 5шт</t>
  </si>
  <si>
    <t>M 12"/30см Упаковка с хедером Х-57 Пастель+Декоратор (растр) 2 ст. рис Свадебная тематика 5шт</t>
  </si>
  <si>
    <t>M 12"/30см Упаковка с хедером Х-58 Пастель+Декоратор (шелк) 1 ст. рис Улыбки 5шт</t>
  </si>
  <si>
    <t>M 12"/30см Упаковка с хедером Х-64 Пастель+Декоратор ассорти 10шт</t>
  </si>
  <si>
    <t>M 12"/30см Упаковка с хедером Х-65 Металлик и перламутр ассорти 10шт</t>
  </si>
  <si>
    <t>M 12"/30см Упаковка с хедером Х-67 Многоцветный 10шт</t>
  </si>
  <si>
    <t>M 12"/30см Упаковка с хедером Х-93 Пастель+Декоратор (шелк) 1 ст. 3 цв.рис Цветы 5шт</t>
  </si>
  <si>
    <t>M Упаковка с хедером Х-05 270 Пастель для моделирования с насосом и инструкцией 8шт</t>
  </si>
  <si>
    <t>M Упаковка с хедером Х-68 Микс шаров 10шт</t>
  </si>
  <si>
    <t>M 12"/30см Упаковка с хедером Х-117 Пастель+Декоратор (растр) 2 ст. рис Веселый зоопарк 5шт</t>
  </si>
  <si>
    <t>M 12"/30см Декоратор (шелк) 5 ст. рис Осенние листья 25шт</t>
  </si>
  <si>
    <t>M 12"/30см Пастель (шелк) YELLOW 1 ст. 2 цв. рис Смайл 25шт</t>
  </si>
  <si>
    <t>M 12"/30см Пастель+Декоратор (шелк) 1 ст. 3 цв. рис Цветы 25шт</t>
  </si>
  <si>
    <t>M 12"/30см Пастель+Декоратор (шелк) 2 ст. 2 цв. рис Ромашки 25шт</t>
  </si>
  <si>
    <t>M 12"/30см Металлик (шелк) 1 ст. 3 цв. рис Новогодние игрушки 25шт</t>
  </si>
  <si>
    <t>Печать 1 сторона</t>
  </si>
  <si>
    <t>M 12"/30см Пастель (шелк) YELLOW 1 ст. рис Смайл 50шт</t>
  </si>
  <si>
    <t>M 12"/30см Пастель+Декоратор (шелк) 1 ст. рис Улыбки 50шт</t>
  </si>
  <si>
    <t>Печать 2 стороны</t>
  </si>
  <si>
    <t>M 12"/30см Пастель+Декоратор (шелк) спец. ассорти 2 ст. рис Цифра 1-9 10шт</t>
  </si>
  <si>
    <t>M 12"/30см  Декоратор (растр) TRANSPARENT 2 ст. рис Свадебная тематика 50шт</t>
  </si>
  <si>
    <t>M 12"/30см  Декоратор (шелк) CHERRY RED 2 ст. рис С Юбилеем 25шт</t>
  </si>
  <si>
    <t>M 12"/30см Декоратор (растр) спец. Ассорти 2 ст. рис Пираты 50шт</t>
  </si>
  <si>
    <t>M 12"/30см Декоратор (шелк) 2 ст. рис Страшилки 50шт</t>
  </si>
  <si>
    <t>M 12"/30см Декоратор BLACK (шелк) 2 ст. рис Череп 50шт</t>
  </si>
  <si>
    <t>M 12"/30см Металлик (шелк) 2 ст. рис Праздничная тематика 50шт</t>
  </si>
  <si>
    <t>M 12"/30см Пастель+Декоратор (растр) 2 ст. рис 8 Марта 50шт</t>
  </si>
  <si>
    <t>M 12"/30см Пастель+Декоратор (растр) 2 ст. рис I love you  50шт</t>
  </si>
  <si>
    <t>M 12"/30см Пастель+Декоратор (растр) 2 ст. рис Веселый зоопарк 50шт</t>
  </si>
  <si>
    <t>M 12"/30см Пастель+Декоратор (растр) 2 ст. рис Выпускник 50шт</t>
  </si>
  <si>
    <t>M 12"/30см Пастель+Декоратор (растр) 2 ст. рис День Города 50шт</t>
  </si>
  <si>
    <t>M 12"/30см Пастель+Декоратор (растр) 2 ст. рис День Победы 50шт</t>
  </si>
  <si>
    <t>M 12"/30см Пастель+Декоратор (растр) 2 ст. рис Любовная тематика 50шт</t>
  </si>
  <si>
    <t>M 12"/30см Пастель+Декоратор (растр) 2 ст. рис Первое Сентября 50шт</t>
  </si>
  <si>
    <t>M 12"/30см Пастель+Декоратор (растр) 2 ст. рис С Днем Рождения 50шт</t>
  </si>
  <si>
    <t>M 12"/30см Пастель+Декоратор (растр) 2 ст. рис Свадебная тематика 50шт</t>
  </si>
  <si>
    <t>M 12"/30см Пастель+Декоратор (растр) 2 ст. рис Феи 50шт</t>
  </si>
  <si>
    <t>M 12"/30см Пастель+Декоратор (растр) 2 ст. рис Новый год "Год обезьяны" 50шт</t>
  </si>
  <si>
    <t>M 12"/30см Пастель+Декоратор (растр) 2 ст. рис 23 Февраля 50шт</t>
  </si>
  <si>
    <t>M 12"/30см Пастель+Декоратор (шелк) 2 ст. рис Детская тематика 50шт</t>
  </si>
  <si>
    <t>M 12"/30см Пастель+Декоратор (шелк) 2 ст. рис Любовная тематика 50шт</t>
  </si>
  <si>
    <t>M 12"/30см Пастель+Декоратор (шелк) 2 ст. рис Праздничная тематика 50шт</t>
  </si>
  <si>
    <t>M 12"/30см Пастель+Декоратор (шелк) 2 ст. рис С Новым Годом 50шт</t>
  </si>
  <si>
    <t>M 12"/30см Перламутр White + Металлик Gold  Свадебная тематика (растр) 2ст. рис 50 шт</t>
  </si>
  <si>
    <t>Печать 4 стороны, 5 сторон</t>
  </si>
  <si>
    <t>M 12"/30см Декоратор EMERALD GREEN (шелк) 5 ст. рис Милитари 25шт</t>
  </si>
  <si>
    <t>M 12"/30см Декоратор (растр)  CHERRY RED 5 ст. рис Сердца  25шт</t>
  </si>
  <si>
    <t>M 12"/30см Декоратор (растр) TRANSPARENT 4 ст. рис Свадебная тематика 25шт</t>
  </si>
  <si>
    <t>M 12"/30см Декоратор (растр) TRANSPARENT 5 ст. рис Розы 25шт</t>
  </si>
  <si>
    <t>M 12"/30см Декоратор (растр) TRANSPARENT 5 ст. рис Сердца  25шт</t>
  </si>
  <si>
    <t>M 12"/30см Декоратор (растр) TRANSPARENT 5 ст. рис Совет да Любовь 25шт</t>
  </si>
  <si>
    <t>M 12"/30см Декоратор (растр) спец. Ассорти 5 ст. рис Розы 25шт</t>
  </si>
  <si>
    <t>M 12"/30см Декоратор (шелк) 5 ст. рис Звезды 25шт</t>
  </si>
  <si>
    <t>M 12"/30см Декоратор (шелк) 5 ст. рис Цветущий сад 25шт</t>
  </si>
  <si>
    <t>M 12"/30см Декоратор (шелк) 5 ст. рис Горошек ассорти нежное 5цв 25шт</t>
  </si>
  <si>
    <t>M 12"/30см Декоратор (шелк) 5 ст. рис Горошек ассорти яркое 8цв 25шт</t>
  </si>
  <si>
    <t>M 16"/41см Декоратор (шелк) 5 ст. рис Праздничная тематика 25шт</t>
  </si>
  <si>
    <t>M 12"/30см Металлик (шелк) 5 ст. рис Праздничная тематика 25шт</t>
  </si>
  <si>
    <t>M 12"/30см Пастель+Декоратор (растр) 4 ст. рис С Днем Рождения Детская 25шт</t>
  </si>
  <si>
    <t>M 12"/30см Пастель+Декоратор (растр) 5 ст. рис Праздничная тематика Цветы 25шт</t>
  </si>
  <si>
    <t>M 12"/30см Пастель+Декоратор (растр) 5 ст. рис Ромашки 25шт</t>
  </si>
  <si>
    <t>M 12"/30см Пастель+Декоратор (растр) 5 ст. рис С Днем Рождения 25шт</t>
  </si>
  <si>
    <t>M 12"/30см Пастель+Декоратор (растр) 5 ст. рис Сакура 25шт</t>
  </si>
  <si>
    <t>M 12"/30см Пастель+Декоратор (растр) 5 ст. рис Совет да Любовь 25шт</t>
  </si>
  <si>
    <t>M 12"/30см Пастель+Декоратор (растр) 5 ст. рис Фантазия 25шт</t>
  </si>
  <si>
    <t>M 12"/30см Пастель+Декоратор (растр) спец. Ассорти 4 ст. рис Свадебная тематика 25шт</t>
  </si>
  <si>
    <t>M 12"/30см Пастель+Декоратор (шелк) 4 ст. рис С Днем Рождения Малыш ассорти голубое 25шт</t>
  </si>
  <si>
    <t>M 12"/30см Пастель+Декоратор (шелк) 4 ст. рис С Днем Рождения Малыш ассорти розовое 25шт</t>
  </si>
  <si>
    <t>M 12"/30см Пастель+Декоратор (шелк) 4 ст. рис Снежинки 25шт</t>
  </si>
  <si>
    <t>M 12"/30см Пастель+Декоратор (шелк) 5 ст. рис Летнее настроение 25шт</t>
  </si>
  <si>
    <t>M 12"/30см Пастель+Декоратор (шелк) 5 ст. рис Праздничная тематика 25шт</t>
  </si>
  <si>
    <t>астель</t>
  </si>
  <si>
    <t>гоцв</t>
  </si>
  <si>
    <t>еталли</t>
  </si>
  <si>
    <t>ердце</t>
  </si>
  <si>
    <t>YELLOW 1 ст.</t>
  </si>
  <si>
    <t>астел</t>
  </si>
  <si>
    <t>еталл</t>
  </si>
  <si>
    <t>гоц</t>
  </si>
  <si>
    <t>1 ст. 3 цв.</t>
  </si>
  <si>
    <t>ель для</t>
  </si>
  <si>
    <t>в 10шт</t>
  </si>
  <si>
    <t>МЕТАЛЛ/ METALL</t>
  </si>
  <si>
    <t>612538</t>
  </si>
  <si>
    <t xml:space="preserve">С Днём рождения Мишка Мальчик </t>
  </si>
  <si>
    <t xml:space="preserve">С Днём рождения Мишка Девочка </t>
  </si>
  <si>
    <t xml:space="preserve">Торт С Днем рождения </t>
  </si>
  <si>
    <t xml:space="preserve">Шары С Днем рождения </t>
  </si>
  <si>
    <t xml:space="preserve">Умный совенок </t>
  </si>
  <si>
    <t xml:space="preserve">Снежинка </t>
  </si>
  <si>
    <t>Патриот</t>
  </si>
  <si>
    <t xml:space="preserve">Звезда 9 мая </t>
  </si>
  <si>
    <t>Пастель+Декоратор (шелк) 1 ст. 3 цв. рис Hello Kitty 25 шт</t>
  </si>
  <si>
    <t>Пастель+Декоратор (шелк) 1 ст. 3 цв. рис Angry Birds 25 шт</t>
  </si>
  <si>
    <t>Пастель+Декоратор (шелк) 1 ст. 4 цв. рис Angry Birds Faces 25шт</t>
  </si>
  <si>
    <t>Пастель+Декоратор (шелк) 1 ст. 4 цв. рис Angry Birds Stella 25 шт</t>
  </si>
  <si>
    <t xml:space="preserve">Пастель+Декоратор (шелк) 1 ст. 4 цв. рис Дисней цветной Самолеты Огонь и вода </t>
  </si>
  <si>
    <t xml:space="preserve">Пастель+Декоратор (шелк) 1 ст. 3 цв. рис Дисней цветной Винни Пух </t>
  </si>
  <si>
    <t xml:space="preserve">Пастель+Декоратор (шелк) 1 ст. 4 цв. рис Дисней цветной Герои </t>
  </si>
  <si>
    <t>Пастель+Декоратор (шелк) 1 ст. 4 цв. рис Дисней цветной Самолеты</t>
  </si>
  <si>
    <t xml:space="preserve">Пастель+Декоратор (шелк) 1 ст. 4 цв. рис Дисней цветной Феи </t>
  </si>
  <si>
    <t>Пастель+Декоратор (шелк) 1 ст. 4 цв. рис Дисней цветной Принцессы</t>
  </si>
  <si>
    <t>Пастель+Декоратор (шелк) 1 ст. 4 цв. рис Дисней цветной Тачки</t>
  </si>
  <si>
    <t xml:space="preserve">Пастель+Декоратор (растр) 1 ст. 2 цв. рис Дисней цветной Университет Монстров </t>
  </si>
  <si>
    <t xml:space="preserve">M 12"/30см Шар LINKING Декоратор ассорти </t>
  </si>
  <si>
    <t xml:space="preserve">Я тебя люблю  </t>
  </si>
  <si>
    <t xml:space="preserve">Розы </t>
  </si>
</sst>
</file>

<file path=xl/styles.xml><?xml version="1.0" encoding="utf-8"?>
<styleSheet xmlns="http://schemas.openxmlformats.org/spreadsheetml/2006/main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#,##0.0_ ;\-#,##0.0\ "/>
    <numFmt numFmtId="166" formatCode="#,##0.00_ ;\-#,##0.00\ "/>
    <numFmt numFmtId="167" formatCode="#,##0_р_."/>
    <numFmt numFmtId="168" formatCode="#,##0.00_р_."/>
    <numFmt numFmtId="169" formatCode="#,##0.00_ ;[Red]\-#,##0.00\ "/>
    <numFmt numFmtId="170" formatCode="0000"/>
    <numFmt numFmtId="171" formatCode="#,##0_ ;\-#,##0\ "/>
    <numFmt numFmtId="172" formatCode="_-&quot;$&quot;* #,##0.00_-;\-&quot;$&quot;* #,##0.00_-;_-&quot;$&quot;* &quot;-&quot;??_-;_-@_-"/>
  </numFmts>
  <fonts count="9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b/>
      <sz val="8"/>
      <color indexed="10"/>
      <name val="Arial Cyr"/>
      <charset val="204"/>
    </font>
    <font>
      <b/>
      <sz val="8"/>
      <color indexed="12"/>
      <name val="Arial Cyr"/>
      <charset val="204"/>
    </font>
    <font>
      <sz val="8"/>
      <color indexed="10"/>
      <name val="Arial Cyr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8"/>
      <color indexed="12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sz val="8"/>
      <color indexed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0"/>
      <color indexed="12"/>
      <name val="Arial Cyr"/>
      <charset val="204"/>
    </font>
    <font>
      <b/>
      <sz val="11"/>
      <name val="Arial Cyr"/>
      <charset val="204"/>
    </font>
    <font>
      <b/>
      <sz val="18"/>
      <color indexed="12"/>
      <name val="Arial Cyr"/>
      <charset val="204"/>
    </font>
    <font>
      <sz val="10"/>
      <name val="Arial"/>
      <family val="2"/>
    </font>
    <font>
      <b/>
      <sz val="16"/>
      <name val="Arial"/>
      <family val="2"/>
      <charset val="204"/>
    </font>
    <font>
      <b/>
      <i/>
      <u/>
      <sz val="9"/>
      <name val="Arial"/>
      <family val="2"/>
      <charset val="204"/>
    </font>
    <font>
      <sz val="9"/>
      <name val="Arial"/>
      <family val="2"/>
      <charset val="204"/>
    </font>
    <font>
      <i/>
      <u/>
      <sz val="9"/>
      <name val="Arial"/>
      <family val="2"/>
      <charset val="204"/>
    </font>
    <font>
      <b/>
      <sz val="9"/>
      <name val="Arial"/>
      <family val="2"/>
      <charset val="204"/>
    </font>
    <font>
      <sz val="7"/>
      <name val="Arial"/>
      <family val="2"/>
      <charset val="204"/>
    </font>
    <font>
      <sz val="8"/>
      <name val="Arial Cyr"/>
      <family val="2"/>
      <charset val="204"/>
    </font>
    <font>
      <b/>
      <sz val="8"/>
      <color indexed="10"/>
      <name val="Arial"/>
      <family val="2"/>
      <charset val="204"/>
    </font>
    <font>
      <sz val="8"/>
      <name val="Arial"/>
      <family val="2"/>
      <charset val="1"/>
    </font>
    <font>
      <b/>
      <sz val="8"/>
      <color indexed="8"/>
      <name val="Arial"/>
      <family val="2"/>
      <charset val="204"/>
    </font>
    <font>
      <u/>
      <sz val="8"/>
      <name val="Arial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000000"/>
      <name val="MS Shell Dlg"/>
      <charset val="204"/>
    </font>
    <font>
      <sz val="8"/>
      <color theme="1"/>
      <name val="Arial Cyr"/>
      <charset val="204"/>
    </font>
    <font>
      <sz val="8"/>
      <color theme="0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indexed="10"/>
      <name val="Arial Cyr"/>
      <family val="2"/>
      <charset val="204"/>
    </font>
    <font>
      <sz val="8"/>
      <color rgb="FF00B050"/>
      <name val="Arial Cyr"/>
      <charset val="204"/>
    </font>
    <font>
      <sz val="8"/>
      <color rgb="FFFF0000"/>
      <name val="Arial Cyr"/>
      <family val="2"/>
      <charset val="204"/>
    </font>
    <font>
      <sz val="10"/>
      <color theme="1"/>
      <name val="Arial Cyr"/>
      <family val="2"/>
      <charset val="204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Helv"/>
    </font>
    <font>
      <u/>
      <sz val="10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</font>
    <font>
      <b/>
      <sz val="16"/>
      <color indexed="8"/>
      <name val="宋体"/>
      <charset val="134"/>
    </font>
    <font>
      <b/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sz val="9"/>
      <color indexed="8"/>
      <name val="Times New Roman"/>
      <family val="1"/>
    </font>
    <font>
      <sz val="1"/>
      <color indexed="8"/>
      <name val="Arial"/>
      <family val="2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宋体"/>
      <charset val="134"/>
    </font>
    <font>
      <b/>
      <sz val="18"/>
      <color indexed="8"/>
      <name val="Times New Roman"/>
      <family val="1"/>
    </font>
    <font>
      <sz val="10"/>
      <color indexed="8"/>
      <name val="宋体"/>
      <charset val="13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8"/>
      <color indexed="12"/>
      <name val="Arial"/>
      <family val="2"/>
    </font>
    <font>
      <sz val="12"/>
      <name val="新細明體"/>
      <family val="1"/>
      <charset val="136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  <charset val="204"/>
    </font>
    <font>
      <sz val="12"/>
      <name val="宋体"/>
      <charset val="134"/>
    </font>
    <font>
      <sz val="11"/>
      <color indexed="8"/>
      <name val="Helvetica Neue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9"/>
      <color indexed="63"/>
      <name val="Arial Cyr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9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27"/>
      </patternFill>
    </fill>
    <fill>
      <patternFill patternType="solid">
        <fgColor rgb="FFFFFFFF"/>
      </patternFill>
    </fill>
    <fill>
      <patternFill patternType="solid">
        <fgColor indexed="52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5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898477"/>
      </left>
      <right style="thin">
        <color rgb="FF898477"/>
      </right>
      <top style="thin">
        <color rgb="FF898477"/>
      </top>
      <bottom style="thin">
        <color rgb="FF898477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93">
    <xf numFmtId="0" fontId="0" fillId="0" borderId="0"/>
    <xf numFmtId="0" fontId="35" fillId="0" borderId="0"/>
    <xf numFmtId="0" fontId="35" fillId="0" borderId="0"/>
    <xf numFmtId="0" fontId="35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6" fillId="0" borderId="0"/>
    <xf numFmtId="0" fontId="26" fillId="0" borderId="0"/>
    <xf numFmtId="0" fontId="54" fillId="0" borderId="0"/>
    <xf numFmtId="0" fontId="56" fillId="15" borderId="0" applyNumberFormat="0" applyBorder="0" applyAlignment="0" applyProtection="0"/>
    <xf numFmtId="0" fontId="56" fillId="17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16" borderId="0" applyNumberFormat="0" applyBorder="0" applyAlignment="0" applyProtection="0"/>
    <xf numFmtId="0" fontId="56" fillId="24" borderId="0" applyNumberFormat="0" applyBorder="0" applyAlignment="0" applyProtection="0"/>
    <xf numFmtId="0" fontId="56" fillId="20" borderId="0" applyNumberFormat="0" applyBorder="0" applyAlignment="0" applyProtection="0"/>
    <xf numFmtId="0" fontId="56" fillId="23" borderId="0" applyNumberFormat="0" applyBorder="0" applyAlignment="0" applyProtection="0"/>
    <xf numFmtId="0" fontId="56" fillId="18" borderId="0" applyNumberFormat="0" applyBorder="0" applyAlignment="0" applyProtection="0"/>
    <xf numFmtId="0" fontId="57" fillId="26" borderId="0" applyNumberFormat="0" applyBorder="0" applyAlignment="0" applyProtection="0"/>
    <xf numFmtId="0" fontId="57" fillId="16" borderId="0" applyNumberFormat="0" applyBorder="0" applyAlignment="0" applyProtection="0"/>
    <xf numFmtId="0" fontId="57" fillId="24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14" borderId="0" applyNumberFormat="0" applyBorder="0" applyAlignment="0" applyProtection="0"/>
    <xf numFmtId="0" fontId="58" fillId="0" borderId="0"/>
    <xf numFmtId="0" fontId="1" fillId="0" borderId="0"/>
    <xf numFmtId="0" fontId="59" fillId="6" borderId="0">
      <alignment horizontal="left" vertical="top"/>
    </xf>
    <xf numFmtId="0" fontId="60" fillId="6" borderId="0">
      <alignment horizontal="center" vertical="top"/>
    </xf>
    <xf numFmtId="0" fontId="59" fillId="6" borderId="0">
      <alignment horizontal="left" vertical="top"/>
    </xf>
    <xf numFmtId="0" fontId="61" fillId="6" borderId="0">
      <alignment horizontal="center" vertical="center"/>
    </xf>
    <xf numFmtId="0" fontId="62" fillId="6" borderId="0">
      <alignment horizontal="center" vertical="center"/>
    </xf>
    <xf numFmtId="0" fontId="63" fillId="6" borderId="0">
      <alignment horizontal="center" vertical="center"/>
    </xf>
    <xf numFmtId="0" fontId="64" fillId="6" borderId="0">
      <alignment horizontal="left" vertical="top"/>
    </xf>
    <xf numFmtId="0" fontId="65" fillId="6" borderId="0">
      <alignment horizontal="center" vertical="center"/>
    </xf>
    <xf numFmtId="0" fontId="65" fillId="6" borderId="0">
      <alignment horizontal="left" vertical="center"/>
    </xf>
    <xf numFmtId="0" fontId="59" fillId="6" borderId="0">
      <alignment horizontal="left" vertical="top"/>
    </xf>
    <xf numFmtId="0" fontId="66" fillId="6" borderId="0">
      <alignment horizontal="left" vertical="top"/>
    </xf>
    <xf numFmtId="0" fontId="59" fillId="6" borderId="0">
      <alignment horizontal="center" vertical="center"/>
    </xf>
    <xf numFmtId="0" fontId="67" fillId="6" borderId="0">
      <alignment horizontal="center" vertical="top"/>
    </xf>
    <xf numFmtId="0" fontId="66" fillId="6" borderId="0">
      <alignment horizontal="left"/>
    </xf>
    <xf numFmtId="0" fontId="68" fillId="6" borderId="0">
      <alignment horizontal="left"/>
    </xf>
    <xf numFmtId="0" fontId="69" fillId="6" borderId="0">
      <alignment horizontal="left" vertical="top"/>
    </xf>
    <xf numFmtId="0" fontId="66" fillId="6" borderId="0">
      <alignment horizontal="left"/>
    </xf>
    <xf numFmtId="0" fontId="68" fillId="6" borderId="0">
      <alignment horizontal="left"/>
    </xf>
    <xf numFmtId="0" fontId="66" fillId="6" borderId="0">
      <alignment horizontal="left" vertical="top"/>
    </xf>
    <xf numFmtId="0" fontId="68" fillId="6" borderId="0">
      <alignment horizontal="center" vertical="top"/>
    </xf>
    <xf numFmtId="0" fontId="68" fillId="6" borderId="0">
      <alignment horizontal="center" vertical="center"/>
    </xf>
    <xf numFmtId="0" fontId="70" fillId="6" borderId="0">
      <alignment horizontal="center" vertical="center"/>
    </xf>
    <xf numFmtId="0" fontId="65" fillId="6" borderId="0">
      <alignment horizontal="left" vertical="top"/>
    </xf>
    <xf numFmtId="0" fontId="71" fillId="6" borderId="0">
      <alignment horizontal="left" vertical="top"/>
    </xf>
    <xf numFmtId="0" fontId="71" fillId="6" borderId="0">
      <alignment horizontal="left" vertical="top"/>
    </xf>
    <xf numFmtId="0" fontId="65" fillId="6" borderId="0">
      <alignment horizontal="left" vertical="top"/>
    </xf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33" borderId="0" applyNumberFormat="0" applyBorder="0" applyAlignment="0" applyProtection="0"/>
    <xf numFmtId="0" fontId="72" fillId="22" borderId="50" applyNumberFormat="0" applyAlignment="0" applyProtection="0"/>
    <xf numFmtId="0" fontId="73" fillId="34" borderId="51" applyNumberFormat="0" applyAlignment="0" applyProtection="0"/>
    <xf numFmtId="0" fontId="74" fillId="34" borderId="50" applyNumberFormat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172" fontId="76" fillId="0" borderId="0" applyFont="0" applyFill="0" applyBorder="0" applyAlignment="0" applyProtection="0"/>
    <xf numFmtId="0" fontId="77" fillId="0" borderId="52" applyNumberFormat="0" applyFill="0" applyAlignment="0" applyProtection="0"/>
    <xf numFmtId="0" fontId="78" fillId="0" borderId="53" applyNumberFormat="0" applyFill="0" applyAlignment="0" applyProtection="0"/>
    <xf numFmtId="0" fontId="79" fillId="0" borderId="54" applyNumberFormat="0" applyFill="0" applyAlignment="0" applyProtection="0"/>
    <xf numFmtId="0" fontId="79" fillId="0" borderId="0" applyNumberFormat="0" applyFill="0" applyBorder="0" applyAlignment="0" applyProtection="0"/>
    <xf numFmtId="0" fontId="80" fillId="0" borderId="55" applyNumberFormat="0" applyFill="0" applyAlignment="0" applyProtection="0"/>
    <xf numFmtId="0" fontId="81" fillId="35" borderId="56" applyNumberFormat="0" applyAlignment="0" applyProtection="0"/>
    <xf numFmtId="0" fontId="82" fillId="0" borderId="0" applyNumberFormat="0" applyFill="0" applyBorder="0" applyAlignment="0" applyProtection="0"/>
    <xf numFmtId="0" fontId="83" fillId="32" borderId="0" applyNumberFormat="0" applyBorder="0" applyAlignment="0" applyProtection="0"/>
    <xf numFmtId="0" fontId="56" fillId="0" borderId="0"/>
    <xf numFmtId="0" fontId="5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5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/>
    <xf numFmtId="0" fontId="18" fillId="0" borderId="0">
      <alignment horizontal="left"/>
    </xf>
    <xf numFmtId="0" fontId="1" fillId="0" borderId="0"/>
    <xf numFmtId="0" fontId="35" fillId="0" borderId="0"/>
    <xf numFmtId="0" fontId="35" fillId="0" borderId="0"/>
    <xf numFmtId="0" fontId="35" fillId="0" borderId="0"/>
    <xf numFmtId="0" fontId="52" fillId="0" borderId="0"/>
    <xf numFmtId="0" fontId="52" fillId="0" borderId="0"/>
    <xf numFmtId="0" fontId="35" fillId="0" borderId="0"/>
    <xf numFmtId="0" fontId="35" fillId="0" borderId="0"/>
    <xf numFmtId="0" fontId="35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0" fillId="0" borderId="0"/>
    <xf numFmtId="0" fontId="85" fillId="0" borderId="0"/>
    <xf numFmtId="0" fontId="86" fillId="0" borderId="0" applyNumberFormat="0" applyFill="0" applyBorder="0" applyProtection="0">
      <alignment vertical="top"/>
    </xf>
    <xf numFmtId="0" fontId="1" fillId="0" borderId="0"/>
    <xf numFmtId="0" fontId="1" fillId="0" borderId="0"/>
    <xf numFmtId="0" fontId="87" fillId="17" borderId="0" applyNumberFormat="0" applyBorder="0" applyAlignment="0" applyProtection="0"/>
    <xf numFmtId="0" fontId="88" fillId="0" borderId="0" applyNumberFormat="0" applyFill="0" applyBorder="0" applyAlignment="0" applyProtection="0"/>
    <xf numFmtId="0" fontId="58" fillId="25" borderId="49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8" fillId="0" borderId="0" applyFill="0" applyBorder="0" applyAlignment="0" applyProtection="0"/>
    <xf numFmtId="9" fontId="58" fillId="0" borderId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9" fillId="36" borderId="0">
      <alignment horizontal="center" vertical="center"/>
    </xf>
    <xf numFmtId="0" fontId="90" fillId="0" borderId="57" applyNumberFormat="0" applyFill="0" applyAlignment="0" applyProtection="0"/>
    <xf numFmtId="0" fontId="26" fillId="0" borderId="0"/>
    <xf numFmtId="0" fontId="91" fillId="0" borderId="0"/>
    <xf numFmtId="0" fontId="92" fillId="0" borderId="0" applyNumberFormat="0" applyFill="0" applyBorder="0" applyAlignment="0" applyProtection="0"/>
    <xf numFmtId="0" fontId="33" fillId="0" borderId="0">
      <alignment horizontal="left" indent="1"/>
    </xf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3" fillId="19" borderId="0" applyNumberFormat="0" applyBorder="0" applyAlignment="0" applyProtection="0"/>
    <xf numFmtId="0" fontId="26" fillId="0" borderId="0"/>
    <xf numFmtId="0" fontId="26" fillId="0" borderId="0"/>
  </cellStyleXfs>
  <cellXfs count="666">
    <xf numFmtId="0" fontId="0" fillId="0" borderId="0" xfId="0"/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right" vertical="center" wrapText="1"/>
    </xf>
    <xf numFmtId="0" fontId="18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right" vertical="center" wrapText="1"/>
    </xf>
    <xf numFmtId="0" fontId="16" fillId="2" borderId="5" xfId="0" applyFont="1" applyFill="1" applyBorder="1" applyAlignment="1">
      <alignment horizontal="right" vertical="center" wrapText="1"/>
    </xf>
    <xf numFmtId="0" fontId="16" fillId="3" borderId="5" xfId="0" applyFont="1" applyFill="1" applyBorder="1" applyAlignment="1">
      <alignment horizontal="right" vertical="center" wrapText="1"/>
    </xf>
    <xf numFmtId="0" fontId="24" fillId="0" borderId="0" xfId="0" applyFont="1" applyAlignment="1">
      <alignment vertical="center"/>
    </xf>
    <xf numFmtId="0" fontId="4" fillId="2" borderId="7" xfId="0" applyFont="1" applyFill="1" applyBorder="1" applyAlignment="1">
      <alignment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166" fontId="18" fillId="0" borderId="11" xfId="0" applyNumberFormat="1" applyFont="1" applyFill="1" applyBorder="1" applyAlignment="1">
      <alignment horizontal="center" vertical="center" wrapText="1"/>
    </xf>
    <xf numFmtId="166" fontId="18" fillId="3" borderId="11" xfId="0" applyNumberFormat="1" applyFont="1" applyFill="1" applyBorder="1" applyAlignment="1">
      <alignment horizontal="center" vertical="center" wrapText="1"/>
    </xf>
    <xf numFmtId="166" fontId="18" fillId="2" borderId="11" xfId="0" applyNumberFormat="1" applyFont="1" applyFill="1" applyBorder="1" applyAlignment="1">
      <alignment horizontal="center" vertical="center" wrapText="1"/>
    </xf>
    <xf numFmtId="166" fontId="4" fillId="2" borderId="11" xfId="0" applyNumberFormat="1" applyFont="1" applyFill="1" applyBorder="1" applyAlignment="1">
      <alignment horizontal="center" vertical="center" wrapText="1"/>
    </xf>
    <xf numFmtId="166" fontId="4" fillId="0" borderId="11" xfId="0" applyNumberFormat="1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3" borderId="13" xfId="0" applyNumberFormat="1" applyFont="1" applyFill="1" applyBorder="1" applyAlignment="1">
      <alignment horizontal="center" vertical="center" wrapText="1"/>
    </xf>
    <xf numFmtId="166" fontId="18" fillId="2" borderId="13" xfId="0" applyNumberFormat="1" applyFont="1" applyFill="1" applyBorder="1" applyAlignment="1">
      <alignment horizontal="center" vertical="center" wrapText="1"/>
    </xf>
    <xf numFmtId="166" fontId="4" fillId="2" borderId="7" xfId="0" applyNumberFormat="1" applyFont="1" applyFill="1" applyBorder="1" applyAlignment="1">
      <alignment horizontal="center" vertical="center" wrapText="1"/>
    </xf>
    <xf numFmtId="166" fontId="4" fillId="0" borderId="7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6" fontId="11" fillId="0" borderId="17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4" fillId="0" borderId="0" xfId="0" applyFont="1" applyFill="1" applyAlignment="1">
      <alignment vertical="center" wrapText="1"/>
    </xf>
    <xf numFmtId="2" fontId="4" fillId="0" borderId="11" xfId="0" applyNumberFormat="1" applyFont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0" fontId="26" fillId="0" borderId="0" xfId="0" applyFont="1" applyFill="1"/>
    <xf numFmtId="0" fontId="12" fillId="0" borderId="1" xfId="0" applyFont="1" applyFill="1" applyBorder="1" applyAlignment="1">
      <alignment horizontal="right" vertical="center" wrapText="1"/>
    </xf>
    <xf numFmtId="2" fontId="4" fillId="0" borderId="1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vertical="center" wrapText="1"/>
    </xf>
    <xf numFmtId="2" fontId="4" fillId="2" borderId="1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/>
    </xf>
    <xf numFmtId="2" fontId="18" fillId="0" borderId="11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165" fontId="11" fillId="2" borderId="19" xfId="0" applyNumberFormat="1" applyFont="1" applyFill="1" applyBorder="1" applyAlignment="1">
      <alignment horizontal="center" vertical="center" wrapText="1"/>
    </xf>
    <xf numFmtId="2" fontId="4" fillId="0" borderId="20" xfId="0" applyNumberFormat="1" applyFont="1" applyBorder="1" applyAlignment="1">
      <alignment vertical="center" wrapText="1"/>
    </xf>
    <xf numFmtId="164" fontId="18" fillId="3" borderId="20" xfId="0" applyNumberFormat="1" applyFont="1" applyFill="1" applyBorder="1" applyAlignment="1">
      <alignment vertical="center" wrapText="1"/>
    </xf>
    <xf numFmtId="2" fontId="4" fillId="2" borderId="21" xfId="0" applyNumberFormat="1" applyFont="1" applyFill="1" applyBorder="1" applyAlignment="1">
      <alignment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2" fontId="4" fillId="0" borderId="21" xfId="0" applyNumberFormat="1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49" fontId="18" fillId="2" borderId="11" xfId="0" applyNumberFormat="1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vertical="center" wrapText="1"/>
    </xf>
    <xf numFmtId="166" fontId="18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/>
    <xf numFmtId="0" fontId="29" fillId="0" borderId="0" xfId="0" applyFont="1"/>
    <xf numFmtId="0" fontId="29" fillId="0" borderId="0" xfId="0" applyFont="1" applyAlignment="1">
      <alignment horizontal="center"/>
    </xf>
    <xf numFmtId="0" fontId="29" fillId="0" borderId="0" xfId="0" applyFont="1" applyAlignment="1"/>
    <xf numFmtId="0" fontId="28" fillId="0" borderId="0" xfId="0" applyFont="1" applyAlignment="1"/>
    <xf numFmtId="2" fontId="29" fillId="0" borderId="0" xfId="0" applyNumberFormat="1" applyFont="1" applyAlignment="1">
      <alignment horizontal="center"/>
    </xf>
    <xf numFmtId="3" fontId="29" fillId="0" borderId="1" xfId="5" applyNumberFormat="1" applyFont="1" applyBorder="1" applyAlignment="1">
      <alignment horizontal="center" vertical="center" wrapText="1"/>
    </xf>
    <xf numFmtId="9" fontId="29" fillId="0" borderId="1" xfId="0" applyNumberFormat="1" applyFont="1" applyBorder="1" applyAlignment="1">
      <alignment horizontal="center" vertical="center" wrapText="1"/>
    </xf>
    <xf numFmtId="0" fontId="31" fillId="0" borderId="0" xfId="0" applyFont="1" applyAlignment="1"/>
    <xf numFmtId="0" fontId="0" fillId="0" borderId="1" xfId="0" applyBorder="1"/>
    <xf numFmtId="2" fontId="32" fillId="0" borderId="0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4" fontId="4" fillId="0" borderId="22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18" fillId="0" borderId="0" xfId="0" applyNumberFormat="1" applyFont="1" applyFill="1" applyBorder="1" applyAlignment="1">
      <alignment horizontal="left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29" fillId="0" borderId="0" xfId="0" applyFont="1" applyAlignment="1">
      <alignment horizontal="left"/>
    </xf>
    <xf numFmtId="0" fontId="7" fillId="0" borderId="0" xfId="0" applyFont="1"/>
    <xf numFmtId="0" fontId="15" fillId="0" borderId="0" xfId="0" applyNumberFormat="1" applyFont="1" applyFill="1" applyBorder="1" applyAlignment="1">
      <alignment horizontal="left" vertical="center"/>
    </xf>
    <xf numFmtId="2" fontId="0" fillId="0" borderId="0" xfId="0" applyNumberFormat="1" applyFont="1" applyFill="1" applyBorder="1" applyAlignment="1"/>
    <xf numFmtId="0" fontId="26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166" fontId="18" fillId="0" borderId="7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/>
    </xf>
    <xf numFmtId="49" fontId="15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 wrapText="1"/>
    </xf>
    <xf numFmtId="4" fontId="15" fillId="4" borderId="11" xfId="0" applyNumberFormat="1" applyFont="1" applyFill="1" applyBorder="1" applyAlignment="1">
      <alignment horizontal="center" vertical="center" wrapText="1"/>
    </xf>
    <xf numFmtId="166" fontId="18" fillId="4" borderId="1" xfId="0" applyNumberFormat="1" applyFont="1" applyFill="1" applyBorder="1" applyAlignment="1">
      <alignment horizontal="center" vertical="center" wrapText="1"/>
    </xf>
    <xf numFmtId="167" fontId="18" fillId="4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67" fontId="16" fillId="0" borderId="1" xfId="0" applyNumberFormat="1" applyFont="1" applyFill="1" applyBorder="1" applyAlignment="1">
      <alignment horizontal="right" vertical="center" wrapText="1"/>
    </xf>
    <xf numFmtId="166" fontId="18" fillId="8" borderId="11" xfId="0" applyNumberFormat="1" applyFont="1" applyFill="1" applyBorder="1" applyAlignment="1">
      <alignment horizontal="center" vertical="center" wrapText="1"/>
    </xf>
    <xf numFmtId="166" fontId="18" fillId="5" borderId="1" xfId="0" applyNumberFormat="1" applyFont="1" applyFill="1" applyBorder="1" applyAlignment="1">
      <alignment horizontal="center" vertical="center" wrapText="1"/>
    </xf>
    <xf numFmtId="167" fontId="18" fillId="5" borderId="1" xfId="0" applyNumberFormat="1" applyFont="1" applyFill="1" applyBorder="1" applyAlignment="1">
      <alignment horizontal="center" vertical="center" wrapText="1"/>
    </xf>
    <xf numFmtId="167" fontId="16" fillId="5" borderId="1" xfId="0" applyNumberFormat="1" applyFont="1" applyFill="1" applyBorder="1" applyAlignment="1">
      <alignment horizontal="right" vertical="center" wrapText="1"/>
    </xf>
    <xf numFmtId="49" fontId="15" fillId="8" borderId="3" xfId="0" applyNumberFormat="1" applyFont="1" applyFill="1" applyBorder="1" applyAlignment="1">
      <alignment vertical="center"/>
    </xf>
    <xf numFmtId="49" fontId="15" fillId="8" borderId="4" xfId="0" applyNumberFormat="1" applyFont="1" applyFill="1" applyBorder="1" applyAlignment="1">
      <alignment vertical="center"/>
    </xf>
    <xf numFmtId="0" fontId="18" fillId="9" borderId="11" xfId="0" applyFont="1" applyFill="1" applyBorder="1" applyAlignment="1">
      <alignment horizontal="center" vertical="center" wrapText="1"/>
    </xf>
    <xf numFmtId="49" fontId="15" fillId="8" borderId="1" xfId="0" applyNumberFormat="1" applyFont="1" applyFill="1" applyBorder="1" applyAlignment="1">
      <alignment vertical="center"/>
    </xf>
    <xf numFmtId="167" fontId="16" fillId="0" borderId="1" xfId="0" applyNumberFormat="1" applyFont="1" applyBorder="1" applyAlignment="1">
      <alignment horizontal="right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9" borderId="22" xfId="0" applyFont="1" applyFill="1" applyBorder="1" applyAlignment="1">
      <alignment horizontal="center" vertical="center" wrapText="1"/>
    </xf>
    <xf numFmtId="0" fontId="15" fillId="8" borderId="3" xfId="0" applyNumberFormat="1" applyFont="1" applyFill="1" applyBorder="1" applyAlignment="1">
      <alignment vertical="center"/>
    </xf>
    <xf numFmtId="4" fontId="18" fillId="4" borderId="11" xfId="0" applyNumberFormat="1" applyFont="1" applyFill="1" applyBorder="1" applyAlignment="1">
      <alignment horizontal="center" vertical="center" wrapText="1"/>
    </xf>
    <xf numFmtId="167" fontId="16" fillId="4" borderId="1" xfId="0" applyNumberFormat="1" applyFont="1" applyFill="1" applyBorder="1" applyAlignment="1">
      <alignment horizontal="right" vertical="center" wrapText="1"/>
    </xf>
    <xf numFmtId="4" fontId="18" fillId="8" borderId="11" xfId="0" applyNumberFormat="1" applyFont="1" applyFill="1" applyBorder="1" applyAlignment="1">
      <alignment horizontal="center" vertical="center" wrapText="1"/>
    </xf>
    <xf numFmtId="166" fontId="40" fillId="0" borderId="11" xfId="0" applyNumberFormat="1" applyFont="1" applyFill="1" applyBorder="1" applyAlignment="1">
      <alignment horizontal="center" vertical="center" wrapText="1"/>
    </xf>
    <xf numFmtId="166" fontId="40" fillId="0" borderId="1" xfId="0" applyNumberFormat="1" applyFont="1" applyFill="1" applyBorder="1" applyAlignment="1">
      <alignment horizontal="center" vertical="center" wrapText="1"/>
    </xf>
    <xf numFmtId="4" fontId="40" fillId="0" borderId="11" xfId="0" applyNumberFormat="1" applyFont="1" applyFill="1" applyBorder="1" applyAlignment="1">
      <alignment horizontal="center" vertical="center" wrapText="1"/>
    </xf>
    <xf numFmtId="4" fontId="18" fillId="0" borderId="1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166" fontId="41" fillId="0" borderId="11" xfId="0" applyNumberFormat="1" applyFont="1" applyFill="1" applyBorder="1" applyAlignment="1">
      <alignment horizontal="center" vertical="center" wrapText="1"/>
    </xf>
    <xf numFmtId="4" fontId="41" fillId="0" borderId="11" xfId="0" applyNumberFormat="1" applyFont="1" applyBorder="1" applyAlignment="1">
      <alignment horizontal="center"/>
    </xf>
    <xf numFmtId="4" fontId="40" fillId="0" borderId="11" xfId="0" applyNumberFormat="1" applyFont="1" applyBorder="1" applyAlignment="1">
      <alignment horizontal="center"/>
    </xf>
    <xf numFmtId="4" fontId="40" fillId="0" borderId="11" xfId="0" applyNumberFormat="1" applyFont="1" applyFill="1" applyBorder="1" applyAlignment="1">
      <alignment horizontal="center"/>
    </xf>
    <xf numFmtId="4" fontId="18" fillId="0" borderId="11" xfId="0" applyNumberFormat="1" applyFont="1" applyFill="1" applyBorder="1" applyAlignment="1">
      <alignment horizontal="center"/>
    </xf>
    <xf numFmtId="4" fontId="18" fillId="0" borderId="11" xfId="0" applyNumberFormat="1" applyFont="1" applyBorder="1" applyAlignment="1">
      <alignment horizontal="center"/>
    </xf>
    <xf numFmtId="166" fontId="18" fillId="0" borderId="11" xfId="0" applyNumberFormat="1" applyFont="1" applyBorder="1" applyAlignment="1">
      <alignment horizontal="center" vertical="center" wrapText="1"/>
    </xf>
    <xf numFmtId="166" fontId="18" fillId="0" borderId="1" xfId="0" applyNumberFormat="1" applyFont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left" vertical="center"/>
    </xf>
    <xf numFmtId="0" fontId="18" fillId="8" borderId="3" xfId="0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2" fontId="18" fillId="0" borderId="11" xfId="0" applyNumberFormat="1" applyFont="1" applyFill="1" applyBorder="1" applyAlignment="1">
      <alignment horizontal="center" vertical="center" wrapText="1"/>
    </xf>
    <xf numFmtId="2" fontId="18" fillId="0" borderId="11" xfId="0" applyNumberFormat="1" applyFont="1" applyBorder="1" applyAlignment="1">
      <alignment horizontal="center" vertical="center" wrapText="1"/>
    </xf>
    <xf numFmtId="4" fontId="18" fillId="0" borderId="11" xfId="0" applyNumberFormat="1" applyFont="1" applyBorder="1" applyAlignment="1">
      <alignment horizontal="center" vertical="center"/>
    </xf>
    <xf numFmtId="4" fontId="18" fillId="0" borderId="11" xfId="0" applyNumberFormat="1" applyFont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2" fontId="40" fillId="0" borderId="11" xfId="0" applyNumberFormat="1" applyFont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left" vertical="center" wrapText="1"/>
    </xf>
    <xf numFmtId="0" fontId="18" fillId="8" borderId="11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/>
    </xf>
    <xf numFmtId="167" fontId="16" fillId="4" borderId="1" xfId="0" applyNumberFormat="1" applyFont="1" applyFill="1" applyBorder="1" applyAlignment="1" applyProtection="1">
      <alignment horizontal="right" vertical="center" wrapText="1"/>
      <protection locked="0" hidden="1"/>
    </xf>
    <xf numFmtId="0" fontId="18" fillId="8" borderId="11" xfId="0" applyFont="1" applyFill="1" applyBorder="1" applyAlignment="1">
      <alignment horizontal="left" vertical="center"/>
    </xf>
    <xf numFmtId="167" fontId="16" fillId="5" borderId="1" xfId="0" applyNumberFormat="1" applyFont="1" applyFill="1" applyBorder="1" applyAlignment="1" applyProtection="1">
      <alignment horizontal="right" vertical="center" wrapText="1"/>
      <protection locked="0" hidden="1"/>
    </xf>
    <xf numFmtId="0" fontId="18" fillId="0" borderId="3" xfId="0" applyFont="1" applyFill="1" applyBorder="1" applyAlignment="1">
      <alignment horizontal="center" vertical="center" wrapText="1"/>
    </xf>
    <xf numFmtId="167" fontId="16" fillId="0" borderId="1" xfId="0" applyNumberFormat="1" applyFont="1" applyFill="1" applyBorder="1" applyAlignment="1" applyProtection="1">
      <alignment horizontal="right" vertical="center" wrapText="1"/>
      <protection locked="0" hidden="1"/>
    </xf>
    <xf numFmtId="2" fontId="18" fillId="0" borderId="1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167" fontId="16" fillId="0" borderId="1" xfId="0" applyNumberFormat="1" applyFont="1" applyBorder="1" applyAlignment="1" applyProtection="1">
      <alignment horizontal="right" vertical="center" wrapText="1"/>
      <protection locked="0" hidden="1"/>
    </xf>
    <xf numFmtId="0" fontId="18" fillId="7" borderId="1" xfId="0" applyFont="1" applyFill="1" applyBorder="1" applyAlignment="1">
      <alignment horizontal="center" vertical="center" wrapText="1"/>
    </xf>
    <xf numFmtId="0" fontId="18" fillId="8" borderId="11" xfId="0" applyFont="1" applyFill="1" applyBorder="1" applyAlignment="1">
      <alignment horizontal="center" vertical="center"/>
    </xf>
    <xf numFmtId="2" fontId="18" fillId="10" borderId="11" xfId="0" applyNumberFormat="1" applyFont="1" applyFill="1" applyBorder="1" applyAlignment="1">
      <alignment horizontal="center" vertical="center" wrapText="1"/>
    </xf>
    <xf numFmtId="2" fontId="40" fillId="0" borderId="11" xfId="0" applyNumberFormat="1" applyFont="1" applyBorder="1" applyAlignment="1">
      <alignment horizontal="center" vertical="center"/>
    </xf>
    <xf numFmtId="2" fontId="18" fillId="0" borderId="11" xfId="0" applyNumberFormat="1" applyFont="1" applyBorder="1" applyAlignment="1">
      <alignment horizontal="center" vertical="center"/>
    </xf>
    <xf numFmtId="0" fontId="43" fillId="0" borderId="44" xfId="0" applyFont="1" applyFill="1" applyBorder="1" applyAlignment="1">
      <alignment horizontal="left" vertical="top"/>
    </xf>
    <xf numFmtId="167" fontId="16" fillId="5" borderId="1" xfId="0" applyNumberFormat="1" applyFont="1" applyFill="1" applyBorder="1" applyAlignment="1">
      <alignment vertical="center" wrapText="1"/>
    </xf>
    <xf numFmtId="167" fontId="16" fillId="0" borderId="1" xfId="0" applyNumberFormat="1" applyFont="1" applyBorder="1" applyAlignment="1">
      <alignment vertical="center" wrapText="1"/>
    </xf>
    <xf numFmtId="167" fontId="16" fillId="7" borderId="1" xfId="0" applyNumberFormat="1" applyFont="1" applyFill="1" applyBorder="1" applyAlignment="1">
      <alignment vertical="center" wrapText="1"/>
    </xf>
    <xf numFmtId="4" fontId="18" fillId="4" borderId="25" xfId="0" applyNumberFormat="1" applyFont="1" applyFill="1" applyBorder="1" applyAlignment="1" applyProtection="1">
      <alignment horizontal="center" vertical="center" wrapText="1"/>
      <protection hidden="1"/>
    </xf>
    <xf numFmtId="166" fontId="18" fillId="4" borderId="1" xfId="0" applyNumberFormat="1" applyFont="1" applyFill="1" applyBorder="1" applyAlignment="1" applyProtection="1">
      <alignment horizontal="center" vertical="center" wrapText="1"/>
      <protection hidden="1"/>
    </xf>
    <xf numFmtId="4" fontId="18" fillId="8" borderId="11" xfId="0" applyNumberFormat="1" applyFont="1" applyFill="1" applyBorder="1" applyAlignment="1" applyProtection="1">
      <alignment horizontal="center" vertical="center" wrapText="1"/>
      <protection hidden="1"/>
    </xf>
    <xf numFmtId="166" fontId="18" fillId="5" borderId="1" xfId="0" applyNumberFormat="1" applyFont="1" applyFill="1" applyBorder="1" applyAlignment="1" applyProtection="1">
      <alignment horizontal="center" vertical="center" wrapText="1"/>
      <protection hidden="1"/>
    </xf>
    <xf numFmtId="4" fontId="18" fillId="0" borderId="11" xfId="0" applyNumberFormat="1" applyFont="1" applyFill="1" applyBorder="1" applyAlignment="1" applyProtection="1">
      <alignment horizontal="center" vertical="center" wrapText="1"/>
      <protection hidden="1"/>
    </xf>
    <xf numFmtId="166" fontId="18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5" fillId="8" borderId="1" xfId="0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left" vertical="center" wrapText="1"/>
    </xf>
    <xf numFmtId="49" fontId="18" fillId="7" borderId="1" xfId="0" applyNumberFormat="1" applyFont="1" applyFill="1" applyBorder="1" applyAlignment="1">
      <alignment horizontal="center" vertical="center" wrapText="1"/>
    </xf>
    <xf numFmtId="4" fontId="40" fillId="0" borderId="1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167" fontId="16" fillId="0" borderId="1" xfId="0" applyNumberFormat="1" applyFont="1" applyFill="1" applyBorder="1" applyAlignment="1">
      <alignment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left" vertical="center" wrapText="1"/>
    </xf>
    <xf numFmtId="4" fontId="18" fillId="4" borderId="11" xfId="0" applyNumberFormat="1" applyFont="1" applyFill="1" applyBorder="1" applyAlignment="1">
      <alignment vertical="center" wrapText="1"/>
    </xf>
    <xf numFmtId="166" fontId="18" fillId="4" borderId="1" xfId="0" applyNumberFormat="1" applyFont="1" applyFill="1" applyBorder="1" applyAlignment="1">
      <alignment vertical="center" wrapText="1"/>
    </xf>
    <xf numFmtId="167" fontId="18" fillId="4" borderId="1" xfId="0" applyNumberFormat="1" applyFont="1" applyFill="1" applyBorder="1" applyAlignment="1">
      <alignment vertical="center" wrapText="1"/>
    </xf>
    <xf numFmtId="167" fontId="16" fillId="4" borderId="1" xfId="0" applyNumberFormat="1" applyFont="1" applyFill="1" applyBorder="1" applyAlignment="1">
      <alignment vertical="center" wrapText="1"/>
    </xf>
    <xf numFmtId="0" fontId="18" fillId="7" borderId="1" xfId="0" applyFont="1" applyFill="1" applyBorder="1" applyAlignment="1">
      <alignment horizontal="center" vertical="center"/>
    </xf>
    <xf numFmtId="49" fontId="18" fillId="7" borderId="1" xfId="0" applyNumberFormat="1" applyFont="1" applyFill="1" applyBorder="1" applyAlignment="1">
      <alignment horizontal="center" vertical="center"/>
    </xf>
    <xf numFmtId="165" fontId="18" fillId="5" borderId="11" xfId="0" applyNumberFormat="1" applyFont="1" applyFill="1" applyBorder="1" applyAlignment="1">
      <alignment horizontal="center" vertical="center" wrapText="1"/>
    </xf>
    <xf numFmtId="2" fontId="18" fillId="8" borderId="11" xfId="0" applyNumberFormat="1" applyFont="1" applyFill="1" applyBorder="1" applyAlignment="1">
      <alignment horizontal="center" vertical="center" wrapText="1"/>
    </xf>
    <xf numFmtId="2" fontId="41" fillId="11" borderId="11" xfId="0" applyNumberFormat="1" applyFont="1" applyFill="1" applyBorder="1" applyAlignment="1">
      <alignment horizontal="center" vertical="center"/>
    </xf>
    <xf numFmtId="2" fontId="41" fillId="0" borderId="11" xfId="0" applyNumberFormat="1" applyFont="1" applyFill="1" applyBorder="1" applyAlignment="1">
      <alignment horizontal="center" vertical="center"/>
    </xf>
    <xf numFmtId="16" fontId="18" fillId="0" borderId="1" xfId="0" applyNumberFormat="1" applyFont="1" applyBorder="1" applyAlignment="1">
      <alignment horizontal="center" vertical="center" wrapText="1"/>
    </xf>
    <xf numFmtId="4" fontId="18" fillId="0" borderId="18" xfId="0" applyNumberFormat="1" applyFont="1" applyFill="1" applyBorder="1" applyAlignment="1">
      <alignment horizontal="center" vertical="center" wrapText="1"/>
    </xf>
    <xf numFmtId="40" fontId="41" fillId="11" borderId="11" xfId="0" applyNumberFormat="1" applyFont="1" applyFill="1" applyBorder="1" applyAlignment="1">
      <alignment horizontal="center" vertical="center"/>
    </xf>
    <xf numFmtId="166" fontId="18" fillId="4" borderId="11" xfId="0" applyNumberFormat="1" applyFont="1" applyFill="1" applyBorder="1" applyAlignment="1" applyProtection="1">
      <alignment horizontal="center" vertical="center" wrapText="1"/>
      <protection hidden="1"/>
    </xf>
    <xf numFmtId="4" fontId="18" fillId="4" borderId="11" xfId="0" applyNumberFormat="1" applyFont="1" applyFill="1" applyBorder="1" applyAlignment="1" applyProtection="1">
      <alignment horizontal="center" vertical="center" wrapText="1"/>
      <protection hidden="1"/>
    </xf>
    <xf numFmtId="2" fontId="18" fillId="4" borderId="11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1" xfId="0" applyFont="1" applyBorder="1"/>
    <xf numFmtId="0" fontId="18" fillId="0" borderId="18" xfId="0" applyFont="1" applyFill="1" applyBorder="1" applyAlignment="1">
      <alignment vertical="center" wrapText="1"/>
    </xf>
    <xf numFmtId="4" fontId="18" fillId="0" borderId="7" xfId="0" applyNumberFormat="1" applyFont="1" applyFill="1" applyBorder="1" applyAlignment="1">
      <alignment horizontal="center" vertical="center" wrapText="1"/>
    </xf>
    <xf numFmtId="0" fontId="38" fillId="4" borderId="22" xfId="0" applyFont="1" applyFill="1" applyBorder="1" applyAlignment="1">
      <alignment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1" fontId="18" fillId="0" borderId="11" xfId="0" applyNumberFormat="1" applyFont="1" applyFill="1" applyBorder="1" applyAlignment="1">
      <alignment horizontal="center" vertical="center" wrapText="1"/>
    </xf>
    <xf numFmtId="16" fontId="18" fillId="0" borderId="1" xfId="0" applyNumberFormat="1" applyFont="1" applyFill="1" applyBorder="1" applyAlignment="1">
      <alignment horizontal="center" vertical="center" wrapText="1"/>
    </xf>
    <xf numFmtId="0" fontId="18" fillId="12" borderId="11" xfId="0" applyFont="1" applyFill="1" applyBorder="1" applyAlignment="1">
      <alignment horizontal="center" vertical="center" wrapText="1"/>
    </xf>
    <xf numFmtId="4" fontId="18" fillId="12" borderId="11" xfId="0" applyNumberFormat="1" applyFont="1" applyFill="1" applyBorder="1" applyAlignment="1">
      <alignment horizontal="center" vertical="center" wrapText="1"/>
    </xf>
    <xf numFmtId="166" fontId="18" fillId="12" borderId="1" xfId="0" applyNumberFormat="1" applyFont="1" applyFill="1" applyBorder="1" applyAlignment="1">
      <alignment horizontal="center" vertical="center" wrapText="1"/>
    </xf>
    <xf numFmtId="167" fontId="16" fillId="12" borderId="1" xfId="0" applyNumberFormat="1" applyFont="1" applyFill="1" applyBorder="1" applyAlignment="1">
      <alignment vertical="center" wrapText="1"/>
    </xf>
    <xf numFmtId="170" fontId="42" fillId="13" borderId="1" xfId="0" applyNumberFormat="1" applyFont="1" applyFill="1" applyBorder="1" applyAlignment="1">
      <alignment horizontal="center" vertical="center"/>
    </xf>
    <xf numFmtId="1" fontId="42" fillId="13" borderId="1" xfId="0" applyNumberFormat="1" applyFont="1" applyFill="1" applyBorder="1" applyAlignment="1">
      <alignment horizontal="center" vertical="center"/>
    </xf>
    <xf numFmtId="167" fontId="16" fillId="12" borderId="1" xfId="0" applyNumberFormat="1" applyFont="1" applyFill="1" applyBorder="1" applyAlignment="1" applyProtection="1">
      <alignment horizontal="right" vertical="center" wrapText="1"/>
      <protection locked="0" hidden="1"/>
    </xf>
    <xf numFmtId="166" fontId="18" fillId="12" borderId="11" xfId="0" applyNumberFormat="1" applyFont="1" applyFill="1" applyBorder="1" applyAlignment="1" applyProtection="1">
      <alignment horizontal="center" vertical="center" wrapText="1"/>
      <protection hidden="1"/>
    </xf>
    <xf numFmtId="4" fontId="18" fillId="12" borderId="26" xfId="0" applyNumberFormat="1" applyFont="1" applyFill="1" applyBorder="1" applyAlignment="1">
      <alignment horizontal="center" vertical="center" wrapText="1"/>
    </xf>
    <xf numFmtId="166" fontId="18" fillId="12" borderId="6" xfId="0" applyNumberFormat="1" applyFont="1" applyFill="1" applyBorder="1" applyAlignment="1">
      <alignment horizontal="center" vertical="center" wrapText="1"/>
    </xf>
    <xf numFmtId="167" fontId="16" fillId="12" borderId="6" xfId="0" applyNumberFormat="1" applyFont="1" applyFill="1" applyBorder="1" applyAlignment="1" applyProtection="1">
      <alignment horizontal="right" vertical="center" wrapText="1"/>
      <protection locked="0" hidden="1"/>
    </xf>
    <xf numFmtId="0" fontId="39" fillId="6" borderId="1" xfId="0" applyNumberFormat="1" applyFont="1" applyFill="1" applyBorder="1" applyAlignment="1">
      <alignment horizontal="center" vertical="center"/>
    </xf>
    <xf numFmtId="4" fontId="41" fillId="0" borderId="11" xfId="0" applyNumberFormat="1" applyFont="1" applyFill="1" applyBorder="1" applyAlignment="1">
      <alignment horizontal="center" vertical="center"/>
    </xf>
    <xf numFmtId="0" fontId="38" fillId="4" borderId="11" xfId="0" applyFont="1" applyFill="1" applyBorder="1" applyAlignment="1">
      <alignment vertical="center" wrapText="1"/>
    </xf>
    <xf numFmtId="166" fontId="18" fillId="12" borderId="26" xfId="0" applyNumberFormat="1" applyFont="1" applyFill="1" applyBorder="1" applyAlignment="1" applyProtection="1">
      <alignment horizontal="center" vertical="center" wrapText="1"/>
      <protection hidden="1"/>
    </xf>
    <xf numFmtId="0" fontId="4" fillId="6" borderId="1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4" fontId="4" fillId="9" borderId="11" xfId="0" applyNumberFormat="1" applyFont="1" applyFill="1" applyBorder="1" applyAlignment="1">
      <alignment horizontal="center" vertical="center" wrapText="1"/>
    </xf>
    <xf numFmtId="167" fontId="12" fillId="9" borderId="1" xfId="0" applyNumberFormat="1" applyFont="1" applyFill="1" applyBorder="1" applyAlignment="1">
      <alignment horizontal="right" vertical="center" wrapText="1"/>
    </xf>
    <xf numFmtId="0" fontId="4" fillId="6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4" fillId="6" borderId="1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wrapText="1"/>
    </xf>
    <xf numFmtId="0" fontId="15" fillId="12" borderId="4" xfId="0" applyFont="1" applyFill="1" applyBorder="1" applyAlignment="1">
      <alignment vertical="center" wrapText="1"/>
    </xf>
    <xf numFmtId="4" fontId="18" fillId="10" borderId="11" xfId="0" applyNumberFormat="1" applyFont="1" applyFill="1" applyBorder="1" applyAlignment="1">
      <alignment horizontal="center" vertical="center" wrapText="1"/>
    </xf>
    <xf numFmtId="167" fontId="16" fillId="10" borderId="1" xfId="0" applyNumberFormat="1" applyFont="1" applyFill="1" applyBorder="1" applyAlignment="1">
      <alignment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166" fontId="18" fillId="0" borderId="6" xfId="0" applyNumberFormat="1" applyFont="1" applyFill="1" applyBorder="1" applyAlignment="1">
      <alignment horizontal="center" vertical="center" wrapText="1"/>
    </xf>
    <xf numFmtId="167" fontId="16" fillId="0" borderId="6" xfId="0" applyNumberFormat="1" applyFont="1" applyBorder="1" applyAlignment="1">
      <alignment vertical="center" wrapText="1"/>
    </xf>
    <xf numFmtId="0" fontId="15" fillId="12" borderId="4" xfId="0" applyFont="1" applyFill="1" applyBorder="1" applyAlignment="1">
      <alignment horizontal="center" vertical="center" wrapText="1"/>
    </xf>
    <xf numFmtId="166" fontId="18" fillId="10" borderId="1" xfId="0" applyNumberFormat="1" applyFont="1" applyFill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167" fontId="16" fillId="0" borderId="5" xfId="0" applyNumberFormat="1" applyFont="1" applyBorder="1" applyAlignment="1">
      <alignment vertical="center" wrapText="1"/>
    </xf>
    <xf numFmtId="0" fontId="18" fillId="0" borderId="28" xfId="0" applyFont="1" applyFill="1" applyBorder="1" applyAlignment="1">
      <alignment horizontal="center" vertical="center" wrapText="1"/>
    </xf>
    <xf numFmtId="4" fontId="18" fillId="0" borderId="16" xfId="0" applyNumberFormat="1" applyFont="1" applyFill="1" applyBorder="1" applyAlignment="1">
      <alignment horizontal="center" vertical="center" wrapText="1"/>
    </xf>
    <xf numFmtId="167" fontId="16" fillId="0" borderId="14" xfId="0" applyNumberFormat="1" applyFont="1" applyBorder="1" applyAlignment="1">
      <alignment vertical="center" wrapText="1"/>
    </xf>
    <xf numFmtId="0" fontId="33" fillId="0" borderId="0" xfId="0" applyFont="1" applyAlignment="1">
      <alignment horizontal="center" vertical="center" wrapText="1"/>
    </xf>
    <xf numFmtId="167" fontId="0" fillId="0" borderId="0" xfId="0" applyNumberFormat="1" applyAlignment="1">
      <alignment vertical="center" wrapText="1"/>
    </xf>
    <xf numFmtId="2" fontId="32" fillId="0" borderId="1" xfId="0" applyNumberFormat="1" applyFont="1" applyFill="1" applyBorder="1" applyAlignment="1">
      <alignment vertical="center"/>
    </xf>
    <xf numFmtId="2" fontId="32" fillId="0" borderId="6" xfId="0" applyNumberFormat="1" applyFont="1" applyFill="1" applyBorder="1" applyAlignment="1">
      <alignment vertical="center"/>
    </xf>
    <xf numFmtId="2" fontId="32" fillId="0" borderId="5" xfId="0" applyNumberFormat="1" applyFont="1" applyFill="1" applyBorder="1" applyAlignment="1">
      <alignment vertical="center"/>
    </xf>
    <xf numFmtId="2" fontId="32" fillId="0" borderId="1" xfId="0" applyNumberFormat="1" applyFont="1" applyFill="1" applyBorder="1" applyAlignment="1">
      <alignment horizontal="left" vertical="center"/>
    </xf>
    <xf numFmtId="2" fontId="32" fillId="0" borderId="6" xfId="0" applyNumberFormat="1" applyFont="1" applyFill="1" applyBorder="1" applyAlignment="1">
      <alignment horizontal="left" vertical="center"/>
    </xf>
    <xf numFmtId="2" fontId="10" fillId="0" borderId="5" xfId="0" applyNumberFormat="1" applyFont="1" applyFill="1" applyBorder="1" applyAlignment="1">
      <alignment horizontal="left" vertical="center"/>
    </xf>
    <xf numFmtId="4" fontId="4" fillId="0" borderId="11" xfId="0" applyNumberFormat="1" applyFont="1" applyFill="1" applyBorder="1" applyAlignment="1">
      <alignment horizontal="center" vertical="center"/>
    </xf>
    <xf numFmtId="4" fontId="10" fillId="0" borderId="25" xfId="0" applyNumberFormat="1" applyFont="1" applyFill="1" applyBorder="1" applyAlignment="1">
      <alignment horizontal="center" vertical="center"/>
    </xf>
    <xf numFmtId="4" fontId="4" fillId="0" borderId="25" xfId="0" applyNumberFormat="1" applyFont="1" applyFill="1" applyBorder="1" applyAlignment="1">
      <alignment horizontal="center" vertical="center"/>
    </xf>
    <xf numFmtId="4" fontId="4" fillId="0" borderId="26" xfId="0" applyNumberFormat="1" applyFont="1" applyFill="1" applyBorder="1" applyAlignment="1">
      <alignment horizontal="center" vertical="center"/>
    </xf>
    <xf numFmtId="4" fontId="4" fillId="0" borderId="18" xfId="0" applyNumberFormat="1" applyFont="1" applyFill="1" applyBorder="1" applyAlignment="1">
      <alignment horizontal="center" vertical="center"/>
    </xf>
    <xf numFmtId="2" fontId="41" fillId="0" borderId="11" xfId="0" applyNumberFormat="1" applyFont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9" fillId="6" borderId="4" xfId="0" applyNumberFormat="1" applyFont="1" applyFill="1" applyBorder="1" applyAlignment="1">
      <alignment horizontal="left" vertical="center" wrapText="1"/>
    </xf>
    <xf numFmtId="0" fontId="18" fillId="0" borderId="6" xfId="0" applyFont="1" applyBorder="1" applyAlignment="1">
      <alignment horizontal="center" vertical="center" wrapText="1"/>
    </xf>
    <xf numFmtId="168" fontId="18" fillId="0" borderId="3" xfId="0" applyNumberFormat="1" applyFont="1" applyBorder="1" applyAlignment="1">
      <alignment vertical="center" wrapText="1"/>
    </xf>
    <xf numFmtId="166" fontId="18" fillId="5" borderId="11" xfId="0" applyNumberFormat="1" applyFont="1" applyFill="1" applyBorder="1" applyAlignment="1">
      <alignment horizontal="center" vertical="center" wrapText="1"/>
    </xf>
    <xf numFmtId="168" fontId="34" fillId="5" borderId="3" xfId="0" applyNumberFormat="1" applyFont="1" applyFill="1" applyBorder="1" applyAlignment="1">
      <alignment horizontal="center" vertical="center" wrapText="1"/>
    </xf>
    <xf numFmtId="168" fontId="18" fillId="0" borderId="3" xfId="0" applyNumberFormat="1" applyFont="1" applyFill="1" applyBorder="1" applyAlignment="1">
      <alignment vertical="center" wrapText="1"/>
    </xf>
    <xf numFmtId="168" fontId="18" fillId="5" borderId="3" xfId="0" applyNumberFormat="1" applyFont="1" applyFill="1" applyBorder="1" applyAlignment="1">
      <alignment vertical="center" wrapText="1"/>
    </xf>
    <xf numFmtId="49" fontId="15" fillId="8" borderId="1" xfId="0" applyNumberFormat="1" applyFont="1" applyFill="1" applyBorder="1" applyAlignment="1">
      <alignment horizontal="left" vertical="center"/>
    </xf>
    <xf numFmtId="168" fontId="34" fillId="4" borderId="31" xfId="0" applyNumberFormat="1" applyFont="1" applyFill="1" applyBorder="1" applyAlignment="1">
      <alignment horizontal="center" vertical="center" wrapText="1"/>
    </xf>
    <xf numFmtId="49" fontId="33" fillId="0" borderId="3" xfId="0" applyNumberFormat="1" applyFont="1" applyBorder="1" applyAlignment="1">
      <alignment horizontal="center" vertical="top" wrapText="1"/>
    </xf>
    <xf numFmtId="49" fontId="15" fillId="8" borderId="30" xfId="0" applyNumberFormat="1" applyFont="1" applyFill="1" applyBorder="1" applyAlignment="1">
      <alignment vertical="center"/>
    </xf>
    <xf numFmtId="0" fontId="18" fillId="8" borderId="21" xfId="0" applyFont="1" applyFill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/>
    </xf>
    <xf numFmtId="0" fontId="18" fillId="0" borderId="5" xfId="0" applyNumberFormat="1" applyFont="1" applyFill="1" applyBorder="1" applyAlignment="1">
      <alignment horizontal="center" vertical="center"/>
    </xf>
    <xf numFmtId="168" fontId="18" fillId="4" borderId="3" xfId="0" applyNumberFormat="1" applyFont="1" applyFill="1" applyBorder="1" applyAlignment="1">
      <alignment vertical="center" wrapText="1"/>
    </xf>
    <xf numFmtId="168" fontId="34" fillId="4" borderId="3" xfId="0" applyNumberFormat="1" applyFont="1" applyFill="1" applyBorder="1" applyAlignment="1">
      <alignment horizontal="center" vertical="center" wrapText="1"/>
    </xf>
    <xf numFmtId="49" fontId="35" fillId="0" borderId="24" xfId="1" applyNumberFormat="1" applyFont="1" applyBorder="1" applyAlignment="1">
      <alignment horizontal="center" vertical="top" wrapText="1"/>
    </xf>
    <xf numFmtId="49" fontId="18" fillId="6" borderId="1" xfId="2" applyNumberFormat="1" applyFont="1" applyFill="1" applyBorder="1" applyAlignment="1">
      <alignment horizontal="center" vertical="top" wrapText="1"/>
    </xf>
    <xf numFmtId="4" fontId="40" fillId="0" borderId="11" xfId="0" applyNumberFormat="1" applyFont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/>
    </xf>
    <xf numFmtId="49" fontId="18" fillId="0" borderId="1" xfId="0" applyNumberFormat="1" applyFont="1" applyBorder="1" applyAlignment="1">
      <alignment horizontal="center"/>
    </xf>
    <xf numFmtId="49" fontId="42" fillId="0" borderId="1" xfId="0" applyNumberFormat="1" applyFont="1" applyBorder="1" applyAlignment="1">
      <alignment horizontal="center"/>
    </xf>
    <xf numFmtId="49" fontId="18" fillId="0" borderId="1" xfId="0" applyNumberFormat="1" applyFont="1" applyFill="1" applyBorder="1" applyAlignment="1">
      <alignment horizontal="center" vertical="top" wrapText="1"/>
    </xf>
    <xf numFmtId="49" fontId="15" fillId="8" borderId="1" xfId="0" applyNumberFormat="1" applyFont="1" applyFill="1" applyBorder="1" applyAlignment="1">
      <alignment vertical="center" wrapText="1"/>
    </xf>
    <xf numFmtId="49" fontId="41" fillId="11" borderId="1" xfId="0" applyNumberFormat="1" applyFont="1" applyFill="1" applyBorder="1" applyAlignment="1">
      <alignment horizontal="center" vertical="center"/>
    </xf>
    <xf numFmtId="49" fontId="41" fillId="0" borderId="1" xfId="0" applyNumberFormat="1" applyFont="1" applyFill="1" applyBorder="1" applyAlignment="1">
      <alignment horizontal="center" vertical="center"/>
    </xf>
    <xf numFmtId="49" fontId="18" fillId="0" borderId="1" xfId="2" applyNumberFormat="1" applyFont="1" applyBorder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49" fontId="18" fillId="7" borderId="7" xfId="0" applyNumberFormat="1" applyFont="1" applyFill="1" applyBorder="1" applyAlignment="1">
      <alignment horizontal="center" vertical="center" wrapText="1"/>
    </xf>
    <xf numFmtId="49" fontId="18" fillId="0" borderId="1" xfId="3" applyNumberFormat="1" applyFont="1" applyFill="1" applyBorder="1" applyAlignment="1">
      <alignment horizontal="center" vertical="center"/>
    </xf>
    <xf numFmtId="49" fontId="18" fillId="0" borderId="1" xfId="3" applyNumberFormat="1" applyFont="1" applyBorder="1" applyAlignment="1">
      <alignment horizontal="center" vertical="center"/>
    </xf>
    <xf numFmtId="49" fontId="18" fillId="0" borderId="1" xfId="3" applyNumberFormat="1" applyFont="1" applyBorder="1" applyAlignment="1">
      <alignment horizontal="center" vertical="top"/>
    </xf>
    <xf numFmtId="49" fontId="41" fillId="0" borderId="1" xfId="0" applyNumberFormat="1" applyFont="1" applyBorder="1" applyAlignment="1">
      <alignment horizontal="center" vertical="center"/>
    </xf>
    <xf numFmtId="169" fontId="41" fillId="0" borderId="1" xfId="0" applyNumberFormat="1" applyFont="1" applyBorder="1" applyAlignment="1">
      <alignment horizontal="center" vertical="center"/>
    </xf>
    <xf numFmtId="171" fontId="18" fillId="0" borderId="11" xfId="0" applyNumberFormat="1" applyFont="1" applyFill="1" applyBorder="1" applyAlignment="1">
      <alignment horizontal="center" vertical="center" wrapText="1"/>
    </xf>
    <xf numFmtId="2" fontId="40" fillId="0" borderId="7" xfId="0" applyNumberFormat="1" applyFont="1" applyBorder="1" applyAlignment="1">
      <alignment horizontal="center" vertical="center"/>
    </xf>
    <xf numFmtId="2" fontId="41" fillId="0" borderId="7" xfId="0" applyNumberFormat="1" applyFont="1" applyBorder="1" applyAlignment="1">
      <alignment horizontal="center" vertical="center"/>
    </xf>
    <xf numFmtId="4" fontId="40" fillId="0" borderId="7" xfId="0" applyNumberFormat="1" applyFont="1" applyFill="1" applyBorder="1" applyAlignment="1">
      <alignment horizontal="center" vertical="center" wrapText="1"/>
    </xf>
    <xf numFmtId="2" fontId="41" fillId="0" borderId="1" xfId="0" applyNumberFormat="1" applyFont="1" applyBorder="1" applyAlignment="1">
      <alignment horizontal="center" vertical="center"/>
    </xf>
    <xf numFmtId="49" fontId="42" fillId="0" borderId="1" xfId="0" applyNumberFormat="1" applyFont="1" applyBorder="1" applyAlignment="1">
      <alignment horizontal="center" vertical="center"/>
    </xf>
    <xf numFmtId="49" fontId="41" fillId="0" borderId="1" xfId="0" applyNumberFormat="1" applyFont="1" applyBorder="1" applyAlignment="1">
      <alignment horizontal="center" vertical="center" wrapText="1"/>
    </xf>
    <xf numFmtId="4" fontId="18" fillId="8" borderId="7" xfId="0" applyNumberFormat="1" applyFont="1" applyFill="1" applyBorder="1" applyAlignment="1">
      <alignment horizontal="center" vertical="center" wrapText="1"/>
    </xf>
    <xf numFmtId="49" fontId="18" fillId="0" borderId="1" xfId="3" applyNumberFormat="1" applyFont="1" applyFill="1" applyBorder="1" applyAlignment="1">
      <alignment horizontal="center" vertical="top"/>
    </xf>
    <xf numFmtId="4" fontId="18" fillId="8" borderId="25" xfId="0" applyNumberFormat="1" applyFont="1" applyFill="1" applyBorder="1" applyAlignment="1">
      <alignment horizontal="center" vertical="center" wrapText="1"/>
    </xf>
    <xf numFmtId="168" fontId="18" fillId="12" borderId="3" xfId="0" applyNumberFormat="1" applyFont="1" applyFill="1" applyBorder="1" applyAlignment="1">
      <alignment vertical="center" wrapText="1"/>
    </xf>
    <xf numFmtId="49" fontId="42" fillId="13" borderId="1" xfId="0" applyNumberFormat="1" applyFont="1" applyFill="1" applyBorder="1" applyAlignment="1">
      <alignment horizontal="center" vertical="center"/>
    </xf>
    <xf numFmtId="49" fontId="18" fillId="0" borderId="6" xfId="0" applyNumberFormat="1" applyFont="1" applyFill="1" applyBorder="1" applyAlignment="1">
      <alignment horizontal="center" vertical="center" wrapText="1"/>
    </xf>
    <xf numFmtId="4" fontId="18" fillId="0" borderId="26" xfId="0" applyNumberFormat="1" applyFont="1" applyFill="1" applyBorder="1" applyAlignment="1">
      <alignment horizontal="center" vertical="center" wrapText="1"/>
    </xf>
    <xf numFmtId="168" fontId="18" fillId="12" borderId="24" xfId="0" applyNumberFormat="1" applyFont="1" applyFill="1" applyBorder="1" applyAlignment="1">
      <alignment vertical="center" wrapText="1"/>
    </xf>
    <xf numFmtId="0" fontId="18" fillId="0" borderId="6" xfId="0" applyFont="1" applyFill="1" applyBorder="1" applyAlignment="1">
      <alignment horizontal="center" vertical="center" wrapText="1"/>
    </xf>
    <xf numFmtId="49" fontId="39" fillId="6" borderId="1" xfId="0" applyNumberFormat="1" applyFont="1" applyFill="1" applyBorder="1" applyAlignment="1">
      <alignment horizontal="center" vertical="center"/>
    </xf>
    <xf numFmtId="0" fontId="39" fillId="6" borderId="30" xfId="0" applyNumberFormat="1" applyFont="1" applyFill="1" applyBorder="1" applyAlignment="1">
      <alignment horizontal="left" vertical="center" wrapText="1"/>
    </xf>
    <xf numFmtId="49" fontId="42" fillId="0" borderId="1" xfId="0" applyNumberFormat="1" applyFont="1" applyBorder="1" applyAlignment="1">
      <alignment horizontal="center" vertical="center" wrapText="1"/>
    </xf>
    <xf numFmtId="2" fontId="42" fillId="0" borderId="7" xfId="0" applyNumberFormat="1" applyFont="1" applyBorder="1" applyAlignment="1">
      <alignment horizontal="center" vertical="center"/>
    </xf>
    <xf numFmtId="49" fontId="42" fillId="0" borderId="6" xfId="0" applyNumberFormat="1" applyFont="1" applyBorder="1" applyAlignment="1">
      <alignment horizontal="center" vertical="center" wrapText="1"/>
    </xf>
    <xf numFmtId="2" fontId="42" fillId="0" borderId="47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8" fontId="4" fillId="9" borderId="3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1" fillId="6" borderId="1" xfId="0" applyNumberFormat="1" applyFont="1" applyFill="1" applyBorder="1" applyAlignment="1">
      <alignment horizontal="center" vertical="center"/>
    </xf>
    <xf numFmtId="49" fontId="18" fillId="0" borderId="6" xfId="0" applyNumberFormat="1" applyFont="1" applyBorder="1" applyAlignment="1">
      <alignment horizontal="center" vertical="center" wrapText="1"/>
    </xf>
    <xf numFmtId="49" fontId="15" fillId="12" borderId="3" xfId="0" applyNumberFormat="1" applyFont="1" applyFill="1" applyBorder="1" applyAlignment="1">
      <alignment vertical="center"/>
    </xf>
    <xf numFmtId="0" fontId="15" fillId="12" borderId="30" xfId="0" applyFont="1" applyFill="1" applyBorder="1" applyAlignment="1">
      <alignment vertical="center" wrapText="1"/>
    </xf>
    <xf numFmtId="168" fontId="18" fillId="10" borderId="3" xfId="0" applyNumberFormat="1" applyFont="1" applyFill="1" applyBorder="1" applyAlignment="1">
      <alignment vertical="center" wrapText="1"/>
    </xf>
    <xf numFmtId="49" fontId="42" fillId="0" borderId="1" xfId="0" applyNumberFormat="1" applyFont="1" applyFill="1" applyBorder="1" applyAlignment="1">
      <alignment horizontal="center" vertical="center"/>
    </xf>
    <xf numFmtId="49" fontId="42" fillId="0" borderId="6" xfId="0" applyNumberFormat="1" applyFont="1" applyFill="1" applyBorder="1" applyAlignment="1">
      <alignment horizontal="center" vertical="center"/>
    </xf>
    <xf numFmtId="168" fontId="18" fillId="0" borderId="24" xfId="0" applyNumberFormat="1" applyFont="1" applyBorder="1" applyAlignment="1">
      <alignment vertical="center" wrapText="1"/>
    </xf>
    <xf numFmtId="49" fontId="42" fillId="0" borderId="5" xfId="0" applyNumberFormat="1" applyFont="1" applyFill="1" applyBorder="1" applyAlignment="1">
      <alignment horizontal="center" vertical="center"/>
    </xf>
    <xf numFmtId="168" fontId="18" fillId="0" borderId="31" xfId="0" applyNumberFormat="1" applyFont="1" applyBorder="1" applyAlignment="1">
      <alignment vertical="center" wrapText="1"/>
    </xf>
    <xf numFmtId="49" fontId="45" fillId="0" borderId="1" xfId="0" applyNumberFormat="1" applyFont="1" applyBorder="1" applyAlignment="1">
      <alignment horizontal="center" vertical="center" wrapText="1"/>
    </xf>
    <xf numFmtId="49" fontId="45" fillId="0" borderId="14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0" fontId="18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/>
    <xf numFmtId="2" fontId="4" fillId="0" borderId="1" xfId="0" applyNumberFormat="1" applyFont="1" applyBorder="1" applyAlignment="1">
      <alignment horizontal="center"/>
    </xf>
    <xf numFmtId="49" fontId="29" fillId="0" borderId="0" xfId="0" applyNumberFormat="1" applyFont="1"/>
    <xf numFmtId="49" fontId="15" fillId="8" borderId="1" xfId="0" applyNumberFormat="1" applyFont="1" applyFill="1" applyBorder="1" applyAlignment="1">
      <alignment horizontal="left" vertical="center"/>
    </xf>
    <xf numFmtId="0" fontId="18" fillId="0" borderId="3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 wrapText="1"/>
    </xf>
    <xf numFmtId="0" fontId="18" fillId="0" borderId="1" xfId="0" applyNumberFormat="1" applyFont="1" applyFill="1" applyBorder="1" applyAlignment="1">
      <alignment horizontal="left" vertical="center"/>
    </xf>
    <xf numFmtId="0" fontId="18" fillId="0" borderId="3" xfId="0" applyNumberFormat="1" applyFont="1" applyFill="1" applyBorder="1" applyAlignment="1">
      <alignment horizontal="left" vertical="center"/>
    </xf>
    <xf numFmtId="0" fontId="0" fillId="0" borderId="23" xfId="0" applyBorder="1" applyAlignment="1">
      <alignment horizontal="center" vertical="center" wrapText="1"/>
    </xf>
    <xf numFmtId="0" fontId="15" fillId="8" borderId="1" xfId="0" applyNumberFormat="1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center" vertical="center" wrapText="1"/>
    </xf>
    <xf numFmtId="0" fontId="15" fillId="8" borderId="21" xfId="0" applyFont="1" applyFill="1" applyBorder="1" applyAlignment="1">
      <alignment horizontal="left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center" vertical="center" wrapText="1"/>
    </xf>
    <xf numFmtId="166" fontId="18" fillId="0" borderId="26" xfId="0" applyNumberFormat="1" applyFont="1" applyFill="1" applyBorder="1" applyAlignment="1" applyProtection="1">
      <alignment horizontal="center" vertical="center" wrapText="1"/>
      <protection hidden="1"/>
    </xf>
    <xf numFmtId="166" fontId="18" fillId="0" borderId="18" xfId="0" applyNumberFormat="1" applyFont="1" applyFill="1" applyBorder="1" applyAlignment="1" applyProtection="1">
      <alignment horizontal="center" vertical="center" wrapText="1"/>
      <protection hidden="1"/>
    </xf>
    <xf numFmtId="166" fontId="18" fillId="0" borderId="25" xfId="0" applyNumberFormat="1" applyFont="1" applyFill="1" applyBorder="1" applyAlignment="1" applyProtection="1">
      <alignment horizontal="center" vertical="center" wrapText="1"/>
      <protection hidden="1"/>
    </xf>
    <xf numFmtId="0" fontId="42" fillId="13" borderId="3" xfId="0" applyFont="1" applyFill="1" applyBorder="1" applyAlignment="1">
      <alignment horizontal="left" vertical="center" wrapText="1"/>
    </xf>
    <xf numFmtId="0" fontId="42" fillId="13" borderId="30" xfId="0" applyFont="1" applyFill="1" applyBorder="1" applyAlignment="1">
      <alignment horizontal="left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41" fillId="11" borderId="4" xfId="0" applyFont="1" applyFill="1" applyBorder="1" applyAlignment="1">
      <alignment horizontal="left" vertical="center"/>
    </xf>
    <xf numFmtId="0" fontId="18" fillId="0" borderId="1" xfId="0" applyNumberFormat="1" applyFont="1" applyFill="1" applyBorder="1" applyAlignment="1">
      <alignment horizontal="left" vertical="center"/>
    </xf>
    <xf numFmtId="0" fontId="47" fillId="0" borderId="23" xfId="0" applyFont="1" applyFill="1" applyBorder="1" applyAlignment="1">
      <alignment horizontal="center" vertical="center" wrapText="1"/>
    </xf>
    <xf numFmtId="0" fontId="18" fillId="0" borderId="11" xfId="0" applyNumberFormat="1" applyFont="1" applyFill="1" applyBorder="1" applyAlignment="1">
      <alignment horizontal="center" vertical="center" wrapText="1"/>
    </xf>
    <xf numFmtId="0" fontId="47" fillId="0" borderId="23" xfId="0" applyFont="1" applyBorder="1" applyAlignment="1">
      <alignment horizontal="center" vertical="center" wrapText="1"/>
    </xf>
    <xf numFmtId="0" fontId="48" fillId="0" borderId="23" xfId="0" applyFont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left" vertical="center"/>
    </xf>
    <xf numFmtId="0" fontId="48" fillId="0" borderId="23" xfId="0" applyFont="1" applyFill="1" applyBorder="1" applyAlignment="1">
      <alignment horizontal="center" vertical="center" wrapText="1"/>
    </xf>
    <xf numFmtId="49" fontId="18" fillId="0" borderId="5" xfId="0" applyNumberFormat="1" applyFont="1" applyFill="1" applyBorder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9" fontId="47" fillId="0" borderId="23" xfId="0" applyNumberFormat="1" applyFont="1" applyFill="1" applyBorder="1" applyAlignment="1">
      <alignment horizontal="center" vertical="center" wrapText="1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 wrapText="1"/>
    </xf>
    <xf numFmtId="0" fontId="49" fillId="0" borderId="23" xfId="0" applyFont="1" applyBorder="1" applyAlignment="1">
      <alignment horizontal="center" vertical="center" wrapText="1"/>
    </xf>
    <xf numFmtId="0" fontId="18" fillId="8" borderId="21" xfId="0" applyNumberFormat="1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/>
    </xf>
    <xf numFmtId="0" fontId="18" fillId="8" borderId="21" xfId="0" applyFont="1" applyFill="1" applyBorder="1" applyAlignment="1">
      <alignment horizontal="center" vertical="center" wrapText="1"/>
    </xf>
    <xf numFmtId="49" fontId="42" fillId="0" borderId="33" xfId="0" applyNumberFormat="1" applyFont="1" applyBorder="1" applyAlignment="1">
      <alignment horizontal="center"/>
    </xf>
    <xf numFmtId="49" fontId="33" fillId="0" borderId="33" xfId="0" applyNumberFormat="1" applyFont="1" applyBorder="1" applyAlignment="1">
      <alignment horizontal="center" vertical="center" wrapText="1"/>
    </xf>
    <xf numFmtId="0" fontId="0" fillId="0" borderId="23" xfId="0" applyFont="1" applyFill="1" applyBorder="1" applyAlignment="1">
      <alignment vertical="center" wrapText="1"/>
    </xf>
    <xf numFmtId="0" fontId="47" fillId="0" borderId="23" xfId="0" applyFont="1" applyBorder="1" applyAlignment="1">
      <alignment vertical="center" wrapText="1"/>
    </xf>
    <xf numFmtId="0" fontId="47" fillId="0" borderId="23" xfId="0" applyFont="1" applyFill="1" applyBorder="1" applyAlignment="1">
      <alignment vertical="center" wrapText="1"/>
    </xf>
    <xf numFmtId="0" fontId="15" fillId="8" borderId="21" xfId="0" applyFont="1" applyFill="1" applyBorder="1" applyAlignment="1">
      <alignment vertical="center" wrapText="1"/>
    </xf>
    <xf numFmtId="9" fontId="47" fillId="0" borderId="23" xfId="0" applyNumberFormat="1" applyFont="1" applyBorder="1" applyAlignment="1">
      <alignment horizontal="center" vertical="center" wrapText="1"/>
    </xf>
    <xf numFmtId="0" fontId="0" fillId="0" borderId="23" xfId="0" applyFont="1" applyBorder="1" applyAlignment="1">
      <alignment vertical="center" wrapText="1"/>
    </xf>
    <xf numFmtId="0" fontId="41" fillId="11" borderId="3" xfId="0" applyFont="1" applyFill="1" applyBorder="1" applyAlignment="1">
      <alignment horizontal="left" vertical="center" wrapText="1" shrinkToFit="1"/>
    </xf>
    <xf numFmtId="9" fontId="48" fillId="0" borderId="23" xfId="0" applyNumberFormat="1" applyFont="1" applyBorder="1" applyAlignment="1">
      <alignment horizontal="center" vertical="center" wrapText="1"/>
    </xf>
    <xf numFmtId="9" fontId="13" fillId="0" borderId="23" xfId="0" applyNumberFormat="1" applyFont="1" applyBorder="1" applyAlignment="1">
      <alignment horizontal="center" vertical="center" wrapText="1"/>
    </xf>
    <xf numFmtId="0" fontId="18" fillId="0" borderId="26" xfId="0" applyNumberFormat="1" applyFont="1" applyFill="1" applyBorder="1" applyAlignment="1" applyProtection="1">
      <alignment horizontal="center" vertical="center" wrapText="1"/>
      <protection hidden="1"/>
    </xf>
    <xf numFmtId="168" fontId="18" fillId="0" borderId="21" xfId="0" applyNumberFormat="1" applyFont="1" applyBorder="1" applyAlignment="1">
      <alignment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40" fillId="0" borderId="23" xfId="0" applyFont="1" applyFill="1" applyBorder="1" applyAlignment="1">
      <alignment horizontal="center" vertical="center" wrapText="1"/>
    </xf>
    <xf numFmtId="2" fontId="32" fillId="0" borderId="0" xfId="0" applyNumberFormat="1" applyFont="1" applyFill="1" applyBorder="1" applyAlignment="1">
      <alignment vertical="center"/>
    </xf>
    <xf numFmtId="2" fontId="32" fillId="0" borderId="1" xfId="0" applyNumberFormat="1" applyFont="1" applyFill="1" applyBorder="1" applyAlignment="1">
      <alignment vertical="center"/>
    </xf>
    <xf numFmtId="2" fontId="32" fillId="0" borderId="5" xfId="0" applyNumberFormat="1" applyFont="1" applyFill="1" applyBorder="1" applyAlignment="1">
      <alignment vertical="center"/>
    </xf>
    <xf numFmtId="2" fontId="32" fillId="0" borderId="6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2" fontId="15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horizontal="center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42" fillId="0" borderId="3" xfId="0" applyFont="1" applyFill="1" applyBorder="1" applyAlignment="1">
      <alignment vertical="center"/>
    </xf>
    <xf numFmtId="0" fontId="42" fillId="0" borderId="30" xfId="0" applyFont="1" applyFill="1" applyBorder="1" applyAlignment="1">
      <alignment vertical="center"/>
    </xf>
    <xf numFmtId="0" fontId="42" fillId="13" borderId="3" xfId="0" applyFont="1" applyFill="1" applyBorder="1" applyAlignment="1">
      <alignment vertical="center"/>
    </xf>
    <xf numFmtId="0" fontId="42" fillId="13" borderId="30" xfId="0" applyFont="1" applyFill="1" applyBorder="1" applyAlignment="1">
      <alignment vertical="center"/>
    </xf>
    <xf numFmtId="0" fontId="42" fillId="13" borderId="31" xfId="0" applyFont="1" applyFill="1" applyBorder="1" applyAlignment="1">
      <alignment vertical="center"/>
    </xf>
    <xf numFmtId="0" fontId="42" fillId="13" borderId="46" xfId="0" applyFont="1" applyFill="1" applyBorder="1" applyAlignment="1">
      <alignment vertical="center"/>
    </xf>
    <xf numFmtId="0" fontId="18" fillId="0" borderId="1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42" fillId="13" borderId="24" xfId="0" applyFont="1" applyFill="1" applyBorder="1" applyAlignment="1">
      <alignment vertical="center"/>
    </xf>
    <xf numFmtId="0" fontId="42" fillId="13" borderId="45" xfId="0" applyFont="1" applyFill="1" applyBorder="1" applyAlignment="1">
      <alignment vertical="center"/>
    </xf>
    <xf numFmtId="0" fontId="18" fillId="0" borderId="30" xfId="0" applyFont="1" applyFill="1" applyBorder="1" applyAlignment="1">
      <alignment horizontal="left" vertical="center" wrapText="1"/>
    </xf>
    <xf numFmtId="0" fontId="38" fillId="4" borderId="3" xfId="0" applyFont="1" applyFill="1" applyBorder="1" applyAlignment="1">
      <alignment horizontal="center" vertical="center" wrapText="1"/>
    </xf>
    <xf numFmtId="0" fontId="38" fillId="4" borderId="4" xfId="0" applyFont="1" applyFill="1" applyBorder="1" applyAlignment="1">
      <alignment horizontal="center" vertical="center" wrapText="1"/>
    </xf>
    <xf numFmtId="0" fontId="38" fillId="4" borderId="30" xfId="0" applyFont="1" applyFill="1" applyBorder="1" applyAlignment="1">
      <alignment horizontal="center" vertical="center" wrapText="1"/>
    </xf>
    <xf numFmtId="0" fontId="15" fillId="12" borderId="6" xfId="0" applyFont="1" applyFill="1" applyBorder="1" applyAlignment="1">
      <alignment horizontal="left" vertical="center" wrapText="1"/>
    </xf>
    <xf numFmtId="0" fontId="15" fillId="12" borderId="24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vertical="center" wrapText="1"/>
    </xf>
    <xf numFmtId="0" fontId="18" fillId="0" borderId="30" xfId="0" applyFont="1" applyFill="1" applyBorder="1" applyAlignment="1">
      <alignment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30" xfId="0" applyFont="1" applyBorder="1" applyAlignment="1">
      <alignment horizontal="left" vertical="center" wrapText="1"/>
    </xf>
    <xf numFmtId="0" fontId="4" fillId="9" borderId="3" xfId="0" applyFont="1" applyFill="1" applyBorder="1" applyAlignment="1">
      <alignment horizontal="left" vertical="center" wrapText="1"/>
    </xf>
    <xf numFmtId="0" fontId="4" fillId="9" borderId="4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30" xfId="0" applyFont="1" applyFill="1" applyBorder="1" applyAlignment="1">
      <alignment horizontal="left" vertical="center" wrapText="1"/>
    </xf>
    <xf numFmtId="0" fontId="4" fillId="9" borderId="32" xfId="0" applyFont="1" applyFill="1" applyBorder="1" applyAlignment="1">
      <alignment horizontal="center" vertical="center" wrapText="1"/>
    </xf>
    <xf numFmtId="0" fontId="4" fillId="9" borderId="24" xfId="0" applyFont="1" applyFill="1" applyBorder="1" applyAlignment="1">
      <alignment horizontal="left" vertical="center" wrapText="1"/>
    </xf>
    <xf numFmtId="0" fontId="4" fillId="9" borderId="27" xfId="0" applyFont="1" applyFill="1" applyBorder="1" applyAlignment="1">
      <alignment horizontal="left" vertical="center" wrapText="1"/>
    </xf>
    <xf numFmtId="0" fontId="4" fillId="9" borderId="33" xfId="0" applyFont="1" applyFill="1" applyBorder="1" applyAlignment="1">
      <alignment horizontal="left" vertical="center" wrapText="1"/>
    </xf>
    <xf numFmtId="0" fontId="4" fillId="9" borderId="0" xfId="0" applyFont="1" applyFill="1" applyBorder="1" applyAlignment="1">
      <alignment horizontal="left" vertical="center" wrapText="1"/>
    </xf>
    <xf numFmtId="0" fontId="4" fillId="9" borderId="31" xfId="0" applyFont="1" applyFill="1" applyBorder="1" applyAlignment="1">
      <alignment horizontal="left" vertical="center" wrapText="1"/>
    </xf>
    <xf numFmtId="0" fontId="4" fillId="9" borderId="28" xfId="0" applyFont="1" applyFill="1" applyBorder="1" applyAlignment="1">
      <alignment horizontal="left" vertical="center" wrapText="1"/>
    </xf>
    <xf numFmtId="0" fontId="42" fillId="0" borderId="24" xfId="0" applyFont="1" applyBorder="1" applyAlignment="1">
      <alignment horizontal="left" vertical="center"/>
    </xf>
    <xf numFmtId="0" fontId="42" fillId="0" borderId="45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  <xf numFmtId="0" fontId="42" fillId="0" borderId="46" xfId="0" applyFont="1" applyBorder="1" applyAlignment="1">
      <alignment horizontal="left" vertical="center"/>
    </xf>
    <xf numFmtId="0" fontId="42" fillId="0" borderId="33" xfId="0" applyFont="1" applyBorder="1" applyAlignment="1">
      <alignment horizontal="left" vertical="center"/>
    </xf>
    <xf numFmtId="0" fontId="42" fillId="0" borderId="41" xfId="0" applyFont="1" applyBorder="1" applyAlignment="1">
      <alignment horizontal="left" vertical="center"/>
    </xf>
    <xf numFmtId="0" fontId="4" fillId="9" borderId="6" xfId="0" applyNumberFormat="1" applyFont="1" applyFill="1" applyBorder="1" applyAlignment="1">
      <alignment horizontal="center" vertical="center" shrinkToFit="1"/>
    </xf>
    <xf numFmtId="0" fontId="4" fillId="9" borderId="32" xfId="0" applyNumberFormat="1" applyFont="1" applyFill="1" applyBorder="1" applyAlignment="1">
      <alignment horizontal="center" vertical="center" shrinkToFit="1"/>
    </xf>
    <xf numFmtId="0" fontId="4" fillId="9" borderId="5" xfId="0" applyNumberFormat="1" applyFont="1" applyFill="1" applyBorder="1" applyAlignment="1">
      <alignment horizontal="center" vertical="center" shrinkToFit="1"/>
    </xf>
    <xf numFmtId="0" fontId="42" fillId="0" borderId="3" xfId="0" applyFont="1" applyBorder="1" applyAlignment="1">
      <alignment horizontal="left" vertical="center"/>
    </xf>
    <xf numFmtId="0" fontId="42" fillId="0" borderId="30" xfId="0" applyFont="1" applyBorder="1" applyAlignment="1">
      <alignment horizontal="left" vertical="center"/>
    </xf>
    <xf numFmtId="0" fontId="42" fillId="11" borderId="24" xfId="0" applyFont="1" applyFill="1" applyBorder="1" applyAlignment="1">
      <alignment horizontal="left" vertical="center"/>
    </xf>
    <xf numFmtId="0" fontId="42" fillId="11" borderId="45" xfId="0" applyFont="1" applyFill="1" applyBorder="1" applyAlignment="1">
      <alignment horizontal="left" vertical="center"/>
    </xf>
    <xf numFmtId="0" fontId="42" fillId="11" borderId="33" xfId="0" applyFont="1" applyFill="1" applyBorder="1" applyAlignment="1">
      <alignment horizontal="left" vertical="center"/>
    </xf>
    <xf numFmtId="0" fontId="42" fillId="11" borderId="41" xfId="0" applyFont="1" applyFill="1" applyBorder="1" applyAlignment="1">
      <alignment horizontal="left" vertical="center"/>
    </xf>
    <xf numFmtId="0" fontId="42" fillId="11" borderId="31" xfId="0" applyFont="1" applyFill="1" applyBorder="1" applyAlignment="1">
      <alignment horizontal="left" vertical="center"/>
    </xf>
    <xf numFmtId="0" fontId="42" fillId="11" borderId="46" xfId="0" applyFont="1" applyFill="1" applyBorder="1" applyAlignment="1">
      <alignment horizontal="left" vertical="center"/>
    </xf>
    <xf numFmtId="0" fontId="18" fillId="0" borderId="21" xfId="0" applyFont="1" applyBorder="1" applyAlignment="1">
      <alignment horizontal="left" vertical="center" wrapText="1"/>
    </xf>
    <xf numFmtId="0" fontId="15" fillId="12" borderId="1" xfId="0" applyFont="1" applyFill="1" applyBorder="1" applyAlignment="1">
      <alignment horizontal="left" vertical="center" wrapText="1"/>
    </xf>
    <xf numFmtId="0" fontId="15" fillId="12" borderId="21" xfId="0" applyFont="1" applyFill="1" applyBorder="1" applyAlignment="1">
      <alignment horizontal="left" vertical="center" wrapText="1"/>
    </xf>
    <xf numFmtId="0" fontId="18" fillId="0" borderId="3" xfId="0" applyFont="1" applyBorder="1" applyAlignment="1">
      <alignment vertical="center"/>
    </xf>
    <xf numFmtId="0" fontId="18" fillId="0" borderId="30" xfId="0" applyFont="1" applyBorder="1" applyAlignment="1">
      <alignment vertical="center"/>
    </xf>
    <xf numFmtId="0" fontId="18" fillId="0" borderId="30" xfId="0" applyFont="1" applyBorder="1" applyAlignment="1">
      <alignment horizontal="left" vertical="center"/>
    </xf>
    <xf numFmtId="0" fontId="42" fillId="13" borderId="3" xfId="0" applyFont="1" applyFill="1" applyBorder="1" applyAlignment="1">
      <alignment horizontal="left" vertical="center" wrapText="1"/>
    </xf>
    <xf numFmtId="0" fontId="42" fillId="13" borderId="30" xfId="0" applyFont="1" applyFill="1" applyBorder="1" applyAlignment="1">
      <alignment horizontal="left" vertical="center" wrapText="1"/>
    </xf>
    <xf numFmtId="49" fontId="15" fillId="8" borderId="1" xfId="0" applyNumberFormat="1" applyFont="1" applyFill="1" applyBorder="1" applyAlignment="1">
      <alignment horizontal="left" vertical="center"/>
    </xf>
    <xf numFmtId="49" fontId="15" fillId="8" borderId="3" xfId="0" applyNumberFormat="1" applyFont="1" applyFill="1" applyBorder="1" applyAlignment="1">
      <alignment horizontal="left" vertical="center"/>
    </xf>
    <xf numFmtId="0" fontId="15" fillId="12" borderId="3" xfId="0" applyFont="1" applyFill="1" applyBorder="1" applyAlignment="1">
      <alignment horizontal="left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left" vertical="center" wrapText="1"/>
    </xf>
    <xf numFmtId="0" fontId="15" fillId="8" borderId="3" xfId="0" applyFont="1" applyFill="1" applyBorder="1" applyAlignment="1">
      <alignment horizontal="left" vertical="center" wrapText="1"/>
    </xf>
    <xf numFmtId="0" fontId="41" fillId="0" borderId="3" xfId="0" applyFont="1" applyBorder="1" applyAlignment="1">
      <alignment horizontal="left" vertical="center" wrapText="1"/>
    </xf>
    <xf numFmtId="0" fontId="41" fillId="0" borderId="30" xfId="0" applyFont="1" applyBorder="1" applyAlignment="1">
      <alignment horizontal="left" vertical="center" wrapText="1"/>
    </xf>
    <xf numFmtId="0" fontId="15" fillId="8" borderId="21" xfId="0" applyFont="1" applyFill="1" applyBorder="1" applyAlignment="1">
      <alignment horizontal="left" vertical="center" wrapText="1"/>
    </xf>
    <xf numFmtId="0" fontId="18" fillId="0" borderId="1" xfId="3" applyNumberFormat="1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horizontal="left" vertical="center" wrapText="1"/>
    </xf>
    <xf numFmtId="0" fontId="18" fillId="0" borderId="3" xfId="3" applyNumberFormat="1" applyFont="1" applyFill="1" applyBorder="1" applyAlignment="1">
      <alignment horizontal="left" vertical="center" wrapText="1"/>
    </xf>
    <xf numFmtId="0" fontId="18" fillId="0" borderId="30" xfId="3" applyNumberFormat="1" applyFont="1" applyFill="1" applyBorder="1" applyAlignment="1">
      <alignment horizontal="left" vertical="center" wrapText="1"/>
    </xf>
    <xf numFmtId="0" fontId="18" fillId="0" borderId="1" xfId="3" applyNumberFormat="1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0" fontId="18" fillId="0" borderId="3" xfId="3" applyNumberFormat="1" applyFont="1" applyBorder="1" applyAlignment="1">
      <alignment horizontal="left" vertical="center" wrapText="1"/>
    </xf>
    <xf numFmtId="0" fontId="18" fillId="0" borderId="30" xfId="3" applyNumberFormat="1" applyFont="1" applyBorder="1" applyAlignment="1">
      <alignment horizontal="left" vertical="center" wrapText="1"/>
    </xf>
    <xf numFmtId="0" fontId="18" fillId="0" borderId="3" xfId="0" applyFont="1" applyBorder="1" applyAlignment="1">
      <alignment vertical="center" wrapText="1"/>
    </xf>
    <xf numFmtId="0" fontId="18" fillId="0" borderId="30" xfId="0" applyFont="1" applyBorder="1" applyAlignment="1">
      <alignment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41" fillId="11" borderId="3" xfId="0" applyFont="1" applyFill="1" applyBorder="1" applyAlignment="1">
      <alignment horizontal="left" vertical="center"/>
    </xf>
    <xf numFmtId="0" fontId="41" fillId="11" borderId="4" xfId="0" applyFont="1" applyFill="1" applyBorder="1" applyAlignment="1">
      <alignment horizontal="left" vertical="center"/>
    </xf>
    <xf numFmtId="0" fontId="18" fillId="0" borderId="4" xfId="0" applyFont="1" applyBorder="1" applyAlignment="1">
      <alignment horizontal="left" vertical="center" wrapText="1"/>
    </xf>
    <xf numFmtId="0" fontId="18" fillId="7" borderId="1" xfId="0" applyFont="1" applyFill="1" applyBorder="1" applyAlignment="1">
      <alignment horizontal="left" vertical="center" wrapText="1"/>
    </xf>
    <xf numFmtId="0" fontId="18" fillId="7" borderId="21" xfId="0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left" vertical="center"/>
    </xf>
    <xf numFmtId="0" fontId="18" fillId="0" borderId="29" xfId="0" applyFont="1" applyBorder="1" applyAlignment="1">
      <alignment horizontal="left" vertical="center"/>
    </xf>
    <xf numFmtId="0" fontId="39" fillId="6" borderId="3" xfId="0" applyNumberFormat="1" applyFont="1" applyFill="1" applyBorder="1" applyAlignment="1">
      <alignment vertical="center" wrapText="1"/>
    </xf>
    <xf numFmtId="0" fontId="39" fillId="6" borderId="30" xfId="0" applyNumberFormat="1" applyFont="1" applyFill="1" applyBorder="1" applyAlignment="1">
      <alignment vertical="center" wrapText="1"/>
    </xf>
    <xf numFmtId="0" fontId="39" fillId="6" borderId="3" xfId="0" applyNumberFormat="1" applyFont="1" applyFill="1" applyBorder="1" applyAlignment="1">
      <alignment horizontal="left" vertical="center" wrapText="1"/>
    </xf>
    <xf numFmtId="0" fontId="39" fillId="6" borderId="30" xfId="0" applyNumberFormat="1" applyFont="1" applyFill="1" applyBorder="1" applyAlignment="1">
      <alignment horizontal="left" vertical="center" wrapText="1"/>
    </xf>
    <xf numFmtId="0" fontId="18" fillId="0" borderId="1" xfId="3" applyNumberFormat="1" applyFont="1" applyBorder="1" applyAlignment="1">
      <alignment horizontal="left" vertical="center"/>
    </xf>
    <xf numFmtId="0" fontId="41" fillId="0" borderId="3" xfId="0" applyFont="1" applyFill="1" applyBorder="1" applyAlignment="1">
      <alignment vertical="center"/>
    </xf>
    <xf numFmtId="0" fontId="41" fillId="0" borderId="30" xfId="0" applyFont="1" applyFill="1" applyBorder="1" applyAlignment="1">
      <alignment vertical="center"/>
    </xf>
    <xf numFmtId="0" fontId="16" fillId="5" borderId="1" xfId="0" applyFont="1" applyFill="1" applyBorder="1" applyAlignment="1">
      <alignment horizontal="left" vertical="center" wrapText="1"/>
    </xf>
    <xf numFmtId="0" fontId="16" fillId="5" borderId="3" xfId="0" applyFont="1" applyFill="1" applyBorder="1" applyAlignment="1">
      <alignment horizontal="left" vertical="center" wrapText="1"/>
    </xf>
    <xf numFmtId="0" fontId="41" fillId="0" borderId="3" xfId="0" applyFont="1" applyFill="1" applyBorder="1" applyAlignment="1">
      <alignment horizontal="left" vertical="center"/>
    </xf>
    <xf numFmtId="0" fontId="41" fillId="0" borderId="30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left" vertical="center"/>
    </xf>
    <xf numFmtId="0" fontId="16" fillId="4" borderId="3" xfId="0" applyFont="1" applyFill="1" applyBorder="1" applyAlignment="1">
      <alignment horizontal="left" vertical="center"/>
    </xf>
    <xf numFmtId="0" fontId="18" fillId="0" borderId="1" xfId="0" applyFont="1" applyBorder="1" applyAlignment="1"/>
    <xf numFmtId="0" fontId="18" fillId="0" borderId="21" xfId="0" applyFont="1" applyBorder="1" applyAlignment="1"/>
    <xf numFmtId="0" fontId="15" fillId="4" borderId="2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7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9" fontId="15" fillId="5" borderId="1" xfId="0" applyNumberFormat="1" applyFont="1" applyFill="1" applyBorder="1" applyAlignment="1">
      <alignment horizontal="left" vertical="center" wrapText="1"/>
    </xf>
    <xf numFmtId="0" fontId="18" fillId="0" borderId="1" xfId="0" applyNumberFormat="1" applyFont="1" applyFill="1" applyBorder="1" applyAlignment="1">
      <alignment horizontal="left" vertical="center"/>
    </xf>
    <xf numFmtId="0" fontId="18" fillId="0" borderId="21" xfId="0" applyNumberFormat="1" applyFont="1" applyFill="1" applyBorder="1" applyAlignment="1">
      <alignment horizontal="left" vertical="center"/>
    </xf>
    <xf numFmtId="0" fontId="15" fillId="0" borderId="1" xfId="0" applyNumberFormat="1" applyFont="1" applyFill="1" applyBorder="1" applyAlignment="1">
      <alignment horizontal="left" vertical="center"/>
    </xf>
    <xf numFmtId="0" fontId="15" fillId="0" borderId="21" xfId="0" applyNumberFormat="1" applyFont="1" applyFill="1" applyBorder="1" applyAlignment="1">
      <alignment horizontal="left" vertical="center"/>
    </xf>
    <xf numFmtId="49" fontId="15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8" fillId="0" borderId="0" xfId="0" applyNumberFormat="1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left" vertical="center"/>
    </xf>
    <xf numFmtId="0" fontId="26" fillId="0" borderId="0" xfId="0" applyFont="1" applyFill="1" applyBorder="1" applyAlignment="1">
      <alignment vertical="center"/>
    </xf>
    <xf numFmtId="49" fontId="15" fillId="8" borderId="21" xfId="0" applyNumberFormat="1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49" fontId="15" fillId="2" borderId="3" xfId="0" applyNumberFormat="1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5" fillId="0" borderId="24" xfId="1" applyNumberFormat="1" applyFont="1" applyBorder="1" applyAlignment="1">
      <alignment horizontal="left" vertical="center" wrapText="1"/>
    </xf>
    <xf numFmtId="0" fontId="35" fillId="0" borderId="48" xfId="1" applyNumberFormat="1" applyFont="1" applyBorder="1" applyAlignment="1">
      <alignment horizontal="left" vertical="center" wrapText="1"/>
    </xf>
    <xf numFmtId="0" fontId="23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4" fontId="9" fillId="0" borderId="35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9" fontId="25" fillId="3" borderId="22" xfId="4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23" fillId="0" borderId="36" xfId="0" applyNumberFormat="1" applyFont="1" applyBorder="1" applyAlignment="1">
      <alignment horizontal="center" vertical="center" wrapText="1"/>
    </xf>
    <xf numFmtId="4" fontId="23" fillId="0" borderId="37" xfId="0" applyNumberFormat="1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39" xfId="0" applyFont="1" applyFill="1" applyBorder="1" applyAlignment="1">
      <alignment horizontal="left" vertical="center" wrapText="1"/>
    </xf>
    <xf numFmtId="0" fontId="8" fillId="0" borderId="36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21" fillId="3" borderId="3" xfId="0" applyFont="1" applyFill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9" fillId="0" borderId="4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15" fillId="4" borderId="5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33" fillId="0" borderId="3" xfId="0" applyNumberFormat="1" applyFont="1" applyBorder="1" applyAlignment="1">
      <alignment horizontal="left" vertical="center" wrapText="1"/>
    </xf>
    <xf numFmtId="0" fontId="33" fillId="0" borderId="30" xfId="0" applyNumberFormat="1" applyFont="1" applyBorder="1" applyAlignment="1">
      <alignment horizontal="left" vertical="center" wrapText="1"/>
    </xf>
    <xf numFmtId="49" fontId="15" fillId="0" borderId="3" xfId="0" applyNumberFormat="1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5" fillId="8" borderId="1" xfId="0" applyNumberFormat="1" applyFont="1" applyFill="1" applyBorder="1" applyAlignment="1">
      <alignment horizontal="left" vertical="center"/>
    </xf>
    <xf numFmtId="0" fontId="15" fillId="8" borderId="21" xfId="0" applyNumberFormat="1" applyFont="1" applyFill="1" applyBorder="1" applyAlignment="1">
      <alignment horizontal="left" vertical="center"/>
    </xf>
    <xf numFmtId="49" fontId="18" fillId="0" borderId="3" xfId="0" applyNumberFormat="1" applyFont="1" applyFill="1" applyBorder="1" applyAlignment="1">
      <alignment horizontal="left" vertical="center"/>
    </xf>
    <xf numFmtId="49" fontId="18" fillId="0" borderId="30" xfId="0" applyNumberFormat="1" applyFont="1" applyFill="1" applyBorder="1" applyAlignment="1">
      <alignment horizontal="left" vertical="center"/>
    </xf>
    <xf numFmtId="0" fontId="15" fillId="8" borderId="5" xfId="0" applyFont="1" applyFill="1" applyBorder="1" applyAlignment="1">
      <alignment horizontal="left" vertical="center" wrapText="1"/>
    </xf>
    <xf numFmtId="0" fontId="15" fillId="8" borderId="31" xfId="0" applyFont="1" applyFill="1" applyBorder="1" applyAlignment="1">
      <alignment horizontal="left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2" fontId="4" fillId="2" borderId="59" xfId="0" applyNumberFormat="1" applyFont="1" applyFill="1" applyBorder="1" applyAlignment="1">
      <alignment horizontal="center"/>
    </xf>
    <xf numFmtId="2" fontId="4" fillId="2" borderId="28" xfId="0" applyNumberFormat="1" applyFont="1" applyFill="1" applyBorder="1" applyAlignment="1">
      <alignment horizontal="center"/>
    </xf>
    <xf numFmtId="2" fontId="4" fillId="2" borderId="46" xfId="0" applyNumberFormat="1" applyFont="1" applyFill="1" applyBorder="1" applyAlignment="1">
      <alignment horizontal="center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30" xfId="0" applyNumberFormat="1" applyFont="1" applyBorder="1" applyAlignment="1">
      <alignment horizontal="left" vertical="center" wrapText="1"/>
    </xf>
    <xf numFmtId="0" fontId="15" fillId="4" borderId="4" xfId="0" applyFont="1" applyFill="1" applyBorder="1" applyAlignment="1">
      <alignment horizontal="left" vertical="center" wrapText="1"/>
    </xf>
    <xf numFmtId="0" fontId="15" fillId="4" borderId="30" xfId="0" applyFont="1" applyFill="1" applyBorder="1" applyAlignment="1">
      <alignment horizontal="left" vertical="center" wrapText="1"/>
    </xf>
    <xf numFmtId="0" fontId="15" fillId="8" borderId="4" xfId="0" applyFont="1" applyFill="1" applyBorder="1" applyAlignment="1">
      <alignment horizontal="left" vertical="center" wrapText="1"/>
    </xf>
    <xf numFmtId="0" fontId="15" fillId="8" borderId="30" xfId="0" applyFont="1" applyFill="1" applyBorder="1" applyAlignment="1">
      <alignment horizontal="left" vertical="center" wrapText="1"/>
    </xf>
    <xf numFmtId="0" fontId="15" fillId="8" borderId="6" xfId="0" applyFont="1" applyFill="1" applyBorder="1" applyAlignment="1">
      <alignment horizontal="left" vertical="center" wrapText="1"/>
    </xf>
    <xf numFmtId="0" fontId="15" fillId="8" borderId="24" xfId="0" applyFont="1" applyFill="1" applyBorder="1" applyAlignment="1">
      <alignment horizontal="left" vertical="center" wrapText="1"/>
    </xf>
    <xf numFmtId="0" fontId="18" fillId="0" borderId="1" xfId="0" applyNumberFormat="1" applyFont="1" applyFill="1" applyBorder="1" applyAlignment="1">
      <alignment vertical="center"/>
    </xf>
    <xf numFmtId="0" fontId="18" fillId="0" borderId="21" xfId="0" applyNumberFormat="1" applyFont="1" applyFill="1" applyBorder="1" applyAlignment="1">
      <alignment vertical="center"/>
    </xf>
    <xf numFmtId="0" fontId="18" fillId="0" borderId="3" xfId="0" applyNumberFormat="1" applyFont="1" applyFill="1" applyBorder="1" applyAlignment="1">
      <alignment horizontal="left" vertical="center"/>
    </xf>
    <xf numFmtId="0" fontId="18" fillId="0" borderId="30" xfId="0" applyNumberFormat="1" applyFont="1" applyFill="1" applyBorder="1" applyAlignment="1">
      <alignment horizontal="left" vertical="center"/>
    </xf>
    <xf numFmtId="0" fontId="15" fillId="7" borderId="1" xfId="0" applyFont="1" applyFill="1" applyBorder="1" applyAlignment="1">
      <alignment horizontal="left" vertical="center" wrapText="1"/>
    </xf>
    <xf numFmtId="0" fontId="15" fillId="7" borderId="21" xfId="0" applyFont="1" applyFill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/>
    </xf>
    <xf numFmtId="2" fontId="4" fillId="2" borderId="58" xfId="0" applyNumberFormat="1" applyFont="1" applyFill="1" applyBorder="1" applyAlignment="1">
      <alignment horizontal="center"/>
    </xf>
    <xf numFmtId="2" fontId="4" fillId="2" borderId="27" xfId="0" applyNumberFormat="1" applyFont="1" applyFill="1" applyBorder="1" applyAlignment="1">
      <alignment horizontal="center"/>
    </xf>
    <xf numFmtId="2" fontId="4" fillId="2" borderId="45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27" fillId="0" borderId="0" xfId="0" applyFont="1" applyAlignment="1">
      <alignment horizontal="center"/>
    </xf>
    <xf numFmtId="0" fontId="29" fillId="0" borderId="0" xfId="0" applyFont="1" applyAlignment="1">
      <alignment horizontal="left" wrapText="1"/>
    </xf>
    <xf numFmtId="9" fontId="29" fillId="0" borderId="27" xfId="0" applyNumberFormat="1" applyFont="1" applyBorder="1" applyAlignment="1">
      <alignment horizontal="left" vertical="center" wrapText="1"/>
    </xf>
    <xf numFmtId="0" fontId="30" fillId="0" borderId="0" xfId="0" applyFont="1" applyAlignment="1">
      <alignment horizontal="left" wrapText="1"/>
    </xf>
    <xf numFmtId="9" fontId="29" fillId="0" borderId="0" xfId="0" applyNumberFormat="1" applyFont="1" applyBorder="1" applyAlignment="1">
      <alignment horizontal="left" vertical="center" wrapText="1"/>
    </xf>
  </cellXfs>
  <cellStyles count="193">
    <cellStyle name="_18" xfId="7"/>
    <cellStyle name="_Категории КЕШ" xfId="8"/>
    <cellStyle name="20% - Акцент1 2" xfId="9"/>
    <cellStyle name="20% - Акцент2 2" xfId="10"/>
    <cellStyle name="20% - Акцент3 2" xfId="11"/>
    <cellStyle name="20% - Акцент4 2" xfId="12"/>
    <cellStyle name="20% - Акцент5 2" xfId="13"/>
    <cellStyle name="20% - Акцент6 2" xfId="14"/>
    <cellStyle name="40% - Акцент1 2" xfId="15"/>
    <cellStyle name="40% - Акцент2 2" xfId="16"/>
    <cellStyle name="40% - Акцент3 2" xfId="17"/>
    <cellStyle name="40% - Акцент4 2" xfId="18"/>
    <cellStyle name="40% - Акцент5 2" xfId="19"/>
    <cellStyle name="40% - Акцент6 2" xfId="20"/>
    <cellStyle name="60% - Акцент1 2" xfId="21"/>
    <cellStyle name="60% - Акцент2 2" xfId="22"/>
    <cellStyle name="60% - Акцент3 2" xfId="23"/>
    <cellStyle name="60% - Акцент4 2" xfId="24"/>
    <cellStyle name="60% - Акцент5 2" xfId="25"/>
    <cellStyle name="60% - Акцент6 2" xfId="26"/>
    <cellStyle name="C|‰" xfId="27"/>
    <cellStyle name="Normal 2" xfId="28"/>
    <cellStyle name="S0" xfId="29"/>
    <cellStyle name="S1" xfId="30"/>
    <cellStyle name="S10" xfId="31"/>
    <cellStyle name="S11" xfId="32"/>
    <cellStyle name="S12" xfId="33"/>
    <cellStyle name="S13" xfId="34"/>
    <cellStyle name="S14" xfId="35"/>
    <cellStyle name="S15" xfId="36"/>
    <cellStyle name="S16" xfId="37"/>
    <cellStyle name="S17" xfId="38"/>
    <cellStyle name="S18" xfId="39"/>
    <cellStyle name="S19" xfId="40"/>
    <cellStyle name="S2" xfId="41"/>
    <cellStyle name="S20" xfId="42"/>
    <cellStyle name="S21" xfId="43"/>
    <cellStyle name="S22" xfId="44"/>
    <cellStyle name="S23" xfId="45"/>
    <cellStyle name="S24" xfId="46"/>
    <cellStyle name="S25" xfId="47"/>
    <cellStyle name="S3" xfId="48"/>
    <cellStyle name="S4" xfId="49"/>
    <cellStyle name="S5" xfId="50"/>
    <cellStyle name="S6" xfId="51"/>
    <cellStyle name="S7" xfId="52"/>
    <cellStyle name="S8" xfId="53"/>
    <cellStyle name="S9" xfId="54"/>
    <cellStyle name="Акцент1 2" xfId="55"/>
    <cellStyle name="Акцент2 2" xfId="56"/>
    <cellStyle name="Акцент3 2" xfId="57"/>
    <cellStyle name="Акцент4 2" xfId="58"/>
    <cellStyle name="Акцент5 2" xfId="59"/>
    <cellStyle name="Акцент6 2" xfId="60"/>
    <cellStyle name="Ввод  2" xfId="61"/>
    <cellStyle name="Вывод 2" xfId="62"/>
    <cellStyle name="Вычисление 2" xfId="63"/>
    <cellStyle name="Гиперссылка 2" xfId="64"/>
    <cellStyle name="Гиперссылка 2 2" xfId="65"/>
    <cellStyle name="Гиперссылка 3" xfId="66"/>
    <cellStyle name="Денежный 2" xfId="67"/>
    <cellStyle name="Денежный 3" xfId="68"/>
    <cellStyle name="Денежный 4" xfId="69"/>
    <cellStyle name="Заголовок 1 2" xfId="70"/>
    <cellStyle name="Заголовок 2 2" xfId="71"/>
    <cellStyle name="Заголовок 3 2" xfId="72"/>
    <cellStyle name="Заголовок 4 2" xfId="73"/>
    <cellStyle name="Итог 2" xfId="74"/>
    <cellStyle name="Контрольная ячейка 2" xfId="75"/>
    <cellStyle name="Название 2" xfId="76"/>
    <cellStyle name="Нейтральный 2" xfId="77"/>
    <cellStyle name="Обычный" xfId="0" builtinId="0"/>
    <cellStyle name="Обычный 10" xfId="78"/>
    <cellStyle name="Обычный 11" xfId="79"/>
    <cellStyle name="Обычный 12" xfId="80"/>
    <cellStyle name="Обычный 12 10" xfId="81"/>
    <cellStyle name="Обычный 12 11" xfId="82"/>
    <cellStyle name="Обычный 12 2" xfId="83"/>
    <cellStyle name="Обычный 12 3" xfId="84"/>
    <cellStyle name="Обычный 12 4" xfId="85"/>
    <cellStyle name="Обычный 12 5" xfId="86"/>
    <cellStyle name="Обычный 12 6" xfId="87"/>
    <cellStyle name="Обычный 12 7" xfId="88"/>
    <cellStyle name="Обычный 12 8" xfId="89"/>
    <cellStyle name="Обычный 12 9" xfId="90"/>
    <cellStyle name="Обычный 13" xfId="91"/>
    <cellStyle name="Обычный 2" xfId="6"/>
    <cellStyle name="Обычный 2 10" xfId="93"/>
    <cellStyle name="Обычный 2 11" xfId="94"/>
    <cellStyle name="Обычный 2 12" xfId="95"/>
    <cellStyle name="Обычный 2 13" xfId="96"/>
    <cellStyle name="Обычный 2 14" xfId="97"/>
    <cellStyle name="Обычный 2 15" xfId="98"/>
    <cellStyle name="Обычный 2 16" xfId="99"/>
    <cellStyle name="Обычный 2 17" xfId="92"/>
    <cellStyle name="Обычный 2 2" xfId="100"/>
    <cellStyle name="Обычный 2 2 10" xfId="101"/>
    <cellStyle name="Обычный 2 2 11" xfId="102"/>
    <cellStyle name="Обычный 2 2 2" xfId="103"/>
    <cellStyle name="Обычный 2 2 3" xfId="104"/>
    <cellStyle name="Обычный 2 2 4" xfId="105"/>
    <cellStyle name="Обычный 2 2 5" xfId="106"/>
    <cellStyle name="Обычный 2 2 6" xfId="107"/>
    <cellStyle name="Обычный 2 2 7" xfId="108"/>
    <cellStyle name="Обычный 2 2 8" xfId="109"/>
    <cellStyle name="Обычный 2 2 9" xfId="110"/>
    <cellStyle name="Обычный 2 3" xfId="111"/>
    <cellStyle name="Обычный 2 3 10" xfId="112"/>
    <cellStyle name="Обычный 2 3 11" xfId="113"/>
    <cellStyle name="Обычный 2 3 2" xfId="114"/>
    <cellStyle name="Обычный 2 3 3" xfId="115"/>
    <cellStyle name="Обычный 2 3 4" xfId="116"/>
    <cellStyle name="Обычный 2 3 5" xfId="117"/>
    <cellStyle name="Обычный 2 3 6" xfId="118"/>
    <cellStyle name="Обычный 2 3 7" xfId="119"/>
    <cellStyle name="Обычный 2 3 8" xfId="120"/>
    <cellStyle name="Обычный 2 3 9" xfId="121"/>
    <cellStyle name="Обычный 2 4" xfId="122"/>
    <cellStyle name="Обычный 2 5" xfId="123"/>
    <cellStyle name="Обычный 2 6" xfId="124"/>
    <cellStyle name="Обычный 2 7" xfId="125"/>
    <cellStyle name="Обычный 2 8" xfId="126"/>
    <cellStyle name="Обычный 2 9" xfId="127"/>
    <cellStyle name="Обычный 2_ЕЖД ВРИО ИД(КС)" xfId="128"/>
    <cellStyle name="Обычный 3" xfId="1"/>
    <cellStyle name="Обычный 3 10" xfId="130"/>
    <cellStyle name="Обычный 3 11" xfId="131"/>
    <cellStyle name="Обычный 3 12" xfId="132"/>
    <cellStyle name="Обычный 3 13" xfId="133"/>
    <cellStyle name="Обычный 3 14" xfId="134"/>
    <cellStyle name="Обычный 3 15" xfId="129"/>
    <cellStyle name="Обычный 3 2" xfId="135"/>
    <cellStyle name="Обычный 3 2 2" xfId="136"/>
    <cellStyle name="Обычный 3 3" xfId="137"/>
    <cellStyle name="Обычный 3 4" xfId="138"/>
    <cellStyle name="Обычный 3 5" xfId="139"/>
    <cellStyle name="Обычный 3 6" xfId="140"/>
    <cellStyle name="Обычный 3 7" xfId="141"/>
    <cellStyle name="Обычный 3 8" xfId="142"/>
    <cellStyle name="Обычный 3 9" xfId="143"/>
    <cellStyle name="Обычный 4" xfId="144"/>
    <cellStyle name="Обычный 4 10" xfId="145"/>
    <cellStyle name="Обычный 4 11" xfId="146"/>
    <cellStyle name="Обычный 4 12" xfId="147"/>
    <cellStyle name="Обычный 4 2" xfId="148"/>
    <cellStyle name="Обычный 4 2 2" xfId="149"/>
    <cellStyle name="Обычный 4 3" xfId="150"/>
    <cellStyle name="Обычный 4 4" xfId="151"/>
    <cellStyle name="Обычный 4 5" xfId="152"/>
    <cellStyle name="Обычный 4 6" xfId="153"/>
    <cellStyle name="Обычный 4 7" xfId="154"/>
    <cellStyle name="Обычный 4 8" xfId="155"/>
    <cellStyle name="Обычный 4 9" xfId="156"/>
    <cellStyle name="Обычный 5" xfId="157"/>
    <cellStyle name="Обычный 5 2" xfId="158"/>
    <cellStyle name="Обычный 6" xfId="159"/>
    <cellStyle name="Обычный 7" xfId="160"/>
    <cellStyle name="Обычный 8" xfId="161"/>
    <cellStyle name="Обычный 9" xfId="162"/>
    <cellStyle name="Обычный 9 2" xfId="163"/>
    <cellStyle name="Обычный_БРАВО" xfId="2"/>
    <cellStyle name="Обычный_Лист1" xfId="3"/>
    <cellStyle name="Плохой 2" xfId="164"/>
    <cellStyle name="Пояснение 2" xfId="165"/>
    <cellStyle name="Примечание 2" xfId="166"/>
    <cellStyle name="Процентный" xfId="4" builtinId="5"/>
    <cellStyle name="Процентный 2" xfId="167"/>
    <cellStyle name="Процентный 2 2" xfId="168"/>
    <cellStyle name="Процентный 2 3" xfId="169"/>
    <cellStyle name="Процентный 3" xfId="170"/>
    <cellStyle name="Процентный 4" xfId="171"/>
    <cellStyle name="Процентный 4 2" xfId="172"/>
    <cellStyle name="Процентный 5" xfId="173"/>
    <cellStyle name="Процентный 5 2" xfId="174"/>
    <cellStyle name="Процентный 5 3" xfId="175"/>
    <cellStyle name="Процентный 5 4" xfId="176"/>
    <cellStyle name="Процентный 5 5" xfId="177"/>
    <cellStyle name="Процентный 5 6" xfId="178"/>
    <cellStyle name="Процентный 6" xfId="179"/>
    <cellStyle name="Процентный 7" xfId="180"/>
    <cellStyle name="Раздел секции" xfId="181"/>
    <cellStyle name="Связанная ячейка 2" xfId="182"/>
    <cellStyle name="Стиль 1" xfId="183"/>
    <cellStyle name="Стиль 1 2" xfId="184"/>
    <cellStyle name="Текст предупреждения 2" xfId="185"/>
    <cellStyle name="Текст секции" xfId="186"/>
    <cellStyle name="Финансовый" xfId="5" builtinId="3"/>
    <cellStyle name="Финансовый 2" xfId="187"/>
    <cellStyle name="Финансовый 3" xfId="188"/>
    <cellStyle name="Финансовый 4" xfId="189"/>
    <cellStyle name="Хороший 2" xfId="190"/>
    <cellStyle name="一般_PI-79" xfId="191"/>
    <cellStyle name="常规_sales dept blank form" xfId="192"/>
  </cellStyles>
  <dxfs count="1120"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99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2277</xdr:row>
      <xdr:rowOff>47625</xdr:rowOff>
    </xdr:from>
    <xdr:to>
      <xdr:col>1</xdr:col>
      <xdr:colOff>647700</xdr:colOff>
      <xdr:row>2278</xdr:row>
      <xdr:rowOff>47625</xdr:rowOff>
    </xdr:to>
    <xdr:pic>
      <xdr:nvPicPr>
        <xdr:cNvPr id="1924" name="Picture 20" descr="Italpa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850" y="370370100"/>
          <a:ext cx="638175" cy="161925"/>
        </a:xfrm>
        <a:prstGeom prst="rect">
          <a:avLst/>
        </a:prstGeom>
        <a:solidFill>
          <a:srgbClr val="0000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3313</xdr:row>
      <xdr:rowOff>0</xdr:rowOff>
    </xdr:from>
    <xdr:to>
      <xdr:col>5</xdr:col>
      <xdr:colOff>304800</xdr:colOff>
      <xdr:row>3314</xdr:row>
      <xdr:rowOff>38100</xdr:rowOff>
    </xdr:to>
    <xdr:sp macro="" textlink="">
      <xdr:nvSpPr>
        <xdr:cNvPr id="12" name="Прямоугольник 1" descr="C:\Users\Administrator\AppData\Roaming\Tencent\Users\812514029\QQ\WinTemp\RichOle\T(%0[}$YN]R2MQK8@7bMJ.jpg"/>
        <xdr:cNvSpPr>
          <a:spLocks noChangeAspect="1" noChangeArrowheads="1"/>
        </xdr:cNvSpPr>
      </xdr:nvSpPr>
      <xdr:spPr bwMode="auto">
        <a:xfrm>
          <a:off x="3771900" y="464915250"/>
          <a:ext cx="3048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3313</xdr:row>
      <xdr:rowOff>0</xdr:rowOff>
    </xdr:from>
    <xdr:to>
      <xdr:col>5</xdr:col>
      <xdr:colOff>304800</xdr:colOff>
      <xdr:row>3314</xdr:row>
      <xdr:rowOff>38100</xdr:rowOff>
    </xdr:to>
    <xdr:sp macro="" textlink="">
      <xdr:nvSpPr>
        <xdr:cNvPr id="13" name="Прямоугольник 2" descr="C:\Users\Administrator\AppData\Roaming\Tencent\Users\812514029\QQ\WinTemp\RichOle\T(%0[}$YN]R2MQK8@7bMJ.jpg"/>
        <xdr:cNvSpPr>
          <a:spLocks noChangeAspect="1" noChangeArrowheads="1"/>
        </xdr:cNvSpPr>
      </xdr:nvSpPr>
      <xdr:spPr bwMode="auto">
        <a:xfrm>
          <a:off x="3771900" y="464915250"/>
          <a:ext cx="3048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3313</xdr:row>
      <xdr:rowOff>0</xdr:rowOff>
    </xdr:from>
    <xdr:to>
      <xdr:col>5</xdr:col>
      <xdr:colOff>304800</xdr:colOff>
      <xdr:row>3314</xdr:row>
      <xdr:rowOff>38100</xdr:rowOff>
    </xdr:to>
    <xdr:sp macro="" textlink="">
      <xdr:nvSpPr>
        <xdr:cNvPr id="14" name="Прямоугольник 3" descr="C:\Users\Administrator\AppData\Roaming\Tencent\Users\812514029\QQ\WinTemp\RichOle\T(%0[}$YN]R2MQK8@7bMJ.jpg"/>
        <xdr:cNvSpPr>
          <a:spLocks noChangeAspect="1" noChangeArrowheads="1"/>
        </xdr:cNvSpPr>
      </xdr:nvSpPr>
      <xdr:spPr bwMode="auto">
        <a:xfrm>
          <a:off x="3771900" y="464915250"/>
          <a:ext cx="3048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3313</xdr:row>
      <xdr:rowOff>0</xdr:rowOff>
    </xdr:from>
    <xdr:to>
      <xdr:col>5</xdr:col>
      <xdr:colOff>304800</xdr:colOff>
      <xdr:row>3314</xdr:row>
      <xdr:rowOff>38100</xdr:rowOff>
    </xdr:to>
    <xdr:sp macro="" textlink="">
      <xdr:nvSpPr>
        <xdr:cNvPr id="15" name="Прямоугольник 4" descr="C:\Users\Administrator\AppData\Roaming\Tencent\Users\812514029\QQ\WinTemp\RichOle\T(%0[}$YN]R2MQK8@7bMJ.jpg"/>
        <xdr:cNvSpPr>
          <a:spLocks noChangeAspect="1" noChangeArrowheads="1"/>
        </xdr:cNvSpPr>
      </xdr:nvSpPr>
      <xdr:spPr bwMode="auto">
        <a:xfrm>
          <a:off x="3771900" y="464915250"/>
          <a:ext cx="3048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57150</xdr:colOff>
      <xdr:row>257</xdr:row>
      <xdr:rowOff>5197</xdr:rowOff>
    </xdr:from>
    <xdr:to>
      <xdr:col>1</xdr:col>
      <xdr:colOff>647700</xdr:colOff>
      <xdr:row>258</xdr:row>
      <xdr:rowOff>46505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42115222"/>
          <a:ext cx="904875" cy="203233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263</xdr:row>
      <xdr:rowOff>120644</xdr:rowOff>
    </xdr:from>
    <xdr:to>
      <xdr:col>1</xdr:col>
      <xdr:colOff>619126</xdr:colOff>
      <xdr:row>265</xdr:row>
      <xdr:rowOff>57938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" y="43202219"/>
          <a:ext cx="933450" cy="2611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932"/>
  <sheetViews>
    <sheetView tabSelected="1" workbookViewId="0">
      <pane ySplit="9" topLeftCell="A727" activePane="bottomLeft" state="frozen"/>
      <selection pane="bottomLeft" activeCell="F62" sqref="F62:G62"/>
    </sheetView>
  </sheetViews>
  <sheetFormatPr defaultRowHeight="12.75"/>
  <cols>
    <col min="1" max="1" width="4.7109375" style="6" customWidth="1"/>
    <col min="2" max="2" width="9.85546875" style="1" customWidth="1"/>
    <col min="3" max="3" width="9.5703125" style="1" customWidth="1"/>
    <col min="4" max="4" width="14.28515625" style="1" customWidth="1"/>
    <col min="5" max="5" width="11.42578125" style="1" customWidth="1"/>
    <col min="6" max="6" width="50.7109375" style="1" customWidth="1"/>
    <col min="7" max="7" width="9.7109375" style="1" customWidth="1"/>
    <col min="8" max="8" width="8.7109375" style="1" customWidth="1"/>
    <col min="9" max="9" width="10.140625" style="1" customWidth="1"/>
    <col min="10" max="10" width="10.28515625" style="1" customWidth="1"/>
    <col min="11" max="11" width="10.5703125" style="1" customWidth="1"/>
    <col min="12" max="12" width="9.140625" style="1"/>
    <col min="13" max="13" width="28.28515625" style="1" customWidth="1"/>
    <col min="14" max="16384" width="9.140625" style="1"/>
  </cols>
  <sheetData>
    <row r="1" spans="1:11">
      <c r="A1" s="7" t="s">
        <v>4095</v>
      </c>
    </row>
    <row r="2" spans="1:11" ht="6.75" customHeight="1">
      <c r="A2" s="7"/>
    </row>
    <row r="3" spans="1:11" ht="18">
      <c r="A3" s="2" t="s">
        <v>519</v>
      </c>
      <c r="B3" s="2"/>
      <c r="C3" s="2"/>
      <c r="D3" s="2"/>
      <c r="E3" s="2"/>
      <c r="F3" s="2" t="s">
        <v>3237</v>
      </c>
      <c r="G3" s="2"/>
    </row>
    <row r="4" spans="1:11" ht="6.75" customHeight="1">
      <c r="A4" s="21"/>
      <c r="B4" s="2"/>
      <c r="C4" s="2"/>
      <c r="D4" s="2"/>
      <c r="E4" s="2"/>
      <c r="F4" s="2"/>
      <c r="G4" s="2"/>
    </row>
    <row r="5" spans="1:11" ht="16.5" customHeight="1">
      <c r="A5" s="578" t="s">
        <v>4079</v>
      </c>
      <c r="B5" s="579"/>
      <c r="C5" s="579"/>
      <c r="D5" s="579"/>
      <c r="E5" s="579"/>
      <c r="F5" s="579"/>
      <c r="G5" s="579"/>
      <c r="H5" s="579"/>
      <c r="I5" s="579"/>
      <c r="J5" s="579"/>
      <c r="K5" s="579"/>
    </row>
    <row r="6" spans="1:11" ht="7.5" customHeight="1" thickBot="1">
      <c r="A6" s="5"/>
      <c r="B6" s="2"/>
      <c r="C6" s="2"/>
      <c r="D6" s="2"/>
      <c r="E6" s="2"/>
      <c r="F6" s="2"/>
      <c r="G6" s="2"/>
      <c r="H6" s="5"/>
      <c r="I6" s="5"/>
    </row>
    <row r="7" spans="1:11" s="3" customFormat="1" ht="16.5" customHeight="1">
      <c r="A7" s="604" t="s">
        <v>481</v>
      </c>
      <c r="B7" s="605" t="s">
        <v>501</v>
      </c>
      <c r="C7" s="592" t="s">
        <v>489</v>
      </c>
      <c r="D7" s="592" t="s">
        <v>488</v>
      </c>
      <c r="E7" s="592" t="s">
        <v>467</v>
      </c>
      <c r="F7" s="597" t="s">
        <v>487</v>
      </c>
      <c r="G7" s="598"/>
      <c r="H7" s="585" t="s">
        <v>515</v>
      </c>
      <c r="I7" s="586"/>
      <c r="J7" s="587"/>
      <c r="K7" s="580" t="s">
        <v>478</v>
      </c>
    </row>
    <row r="8" spans="1:11" s="3" customFormat="1" ht="31.5" customHeight="1">
      <c r="A8" s="593"/>
      <c r="B8" s="606"/>
      <c r="C8" s="593"/>
      <c r="D8" s="593"/>
      <c r="E8" s="593"/>
      <c r="F8" s="599"/>
      <c r="G8" s="600"/>
      <c r="H8" s="582">
        <v>0</v>
      </c>
      <c r="I8" s="583"/>
      <c r="J8" s="584"/>
      <c r="K8" s="581"/>
    </row>
    <row r="9" spans="1:11" s="3" customFormat="1" ht="33.75" customHeight="1" thickBot="1">
      <c r="A9" s="594"/>
      <c r="B9" s="607"/>
      <c r="C9" s="594"/>
      <c r="D9" s="594"/>
      <c r="E9" s="594"/>
      <c r="F9" s="601"/>
      <c r="G9" s="602"/>
      <c r="H9" s="40" t="s">
        <v>3236</v>
      </c>
      <c r="I9" s="39" t="s">
        <v>514</v>
      </c>
      <c r="J9" s="38" t="s">
        <v>513</v>
      </c>
      <c r="K9" s="41">
        <f>SUM(K10:K2525)</f>
        <v>0</v>
      </c>
    </row>
    <row r="10" spans="1:11" s="3" customFormat="1" ht="12.75" customHeight="1">
      <c r="A10" s="25"/>
      <c r="B10" s="70"/>
      <c r="C10" s="595" t="s">
        <v>521</v>
      </c>
      <c r="D10" s="595"/>
      <c r="E10" s="595"/>
      <c r="F10" s="595"/>
      <c r="G10" s="596"/>
      <c r="H10" s="26"/>
      <c r="I10" s="32"/>
      <c r="J10" s="24"/>
      <c r="K10" s="62"/>
    </row>
    <row r="11" spans="1:11" s="3" customFormat="1" ht="13.5" customHeight="1">
      <c r="A11" s="10"/>
      <c r="B11" s="621"/>
      <c r="C11" s="121">
        <v>146</v>
      </c>
      <c r="D11" s="121"/>
      <c r="E11" s="121">
        <v>1</v>
      </c>
      <c r="F11" s="436" t="s">
        <v>3110</v>
      </c>
      <c r="G11" s="603"/>
      <c r="H11" s="142">
        <v>190</v>
      </c>
      <c r="I11" s="76">
        <f>H11-H11*H$8</f>
        <v>190</v>
      </c>
      <c r="J11" s="18">
        <v>0</v>
      </c>
      <c r="K11" s="63">
        <f t="shared" ref="K11:K18" si="0">I11*J11</f>
        <v>0</v>
      </c>
    </row>
    <row r="12" spans="1:11" s="3" customFormat="1" ht="13.5" customHeight="1">
      <c r="A12" s="10"/>
      <c r="B12" s="621"/>
      <c r="C12" s="121">
        <v>147</v>
      </c>
      <c r="D12" s="121"/>
      <c r="E12" s="121">
        <v>1</v>
      </c>
      <c r="F12" s="436" t="s">
        <v>3111</v>
      </c>
      <c r="G12" s="603"/>
      <c r="H12" s="142">
        <v>200</v>
      </c>
      <c r="I12" s="76">
        <f>H12-H12*H$8</f>
        <v>200</v>
      </c>
      <c r="J12" s="18">
        <v>0</v>
      </c>
      <c r="K12" s="63">
        <f t="shared" si="0"/>
        <v>0</v>
      </c>
    </row>
    <row r="13" spans="1:11" s="3" customFormat="1" ht="13.5" customHeight="1">
      <c r="A13" s="10"/>
      <c r="B13" s="621"/>
      <c r="C13" s="121">
        <v>155</v>
      </c>
      <c r="D13" s="121"/>
      <c r="E13" s="121">
        <v>1</v>
      </c>
      <c r="F13" s="435" t="s">
        <v>3112</v>
      </c>
      <c r="G13" s="436"/>
      <c r="H13" s="142">
        <v>400</v>
      </c>
      <c r="I13" s="76">
        <f t="shared" ref="I13:I18" si="1">H13-H13*H$8</f>
        <v>400</v>
      </c>
      <c r="J13" s="18">
        <v>0</v>
      </c>
      <c r="K13" s="63">
        <f t="shared" si="0"/>
        <v>0</v>
      </c>
    </row>
    <row r="14" spans="1:11" s="3" customFormat="1" ht="13.5" customHeight="1">
      <c r="A14" s="10"/>
      <c r="B14" s="621"/>
      <c r="C14" s="121">
        <v>140</v>
      </c>
      <c r="D14" s="121"/>
      <c r="E14" s="121">
        <v>1</v>
      </c>
      <c r="F14" s="436" t="s">
        <v>3113</v>
      </c>
      <c r="G14" s="603"/>
      <c r="H14" s="142">
        <v>790</v>
      </c>
      <c r="I14" s="76">
        <f t="shared" si="1"/>
        <v>790</v>
      </c>
      <c r="J14" s="18">
        <v>0</v>
      </c>
      <c r="K14" s="63">
        <f t="shared" si="0"/>
        <v>0</v>
      </c>
    </row>
    <row r="15" spans="1:11" s="3" customFormat="1" ht="13.5" customHeight="1">
      <c r="A15" s="9"/>
      <c r="B15" s="621"/>
      <c r="C15" s="121">
        <v>150</v>
      </c>
      <c r="D15" s="121"/>
      <c r="E15" s="121">
        <v>1</v>
      </c>
      <c r="F15" s="435" t="s">
        <v>535</v>
      </c>
      <c r="G15" s="436"/>
      <c r="H15" s="142">
        <v>1400</v>
      </c>
      <c r="I15" s="33">
        <f t="shared" si="1"/>
        <v>1400</v>
      </c>
      <c r="J15" s="18">
        <v>0</v>
      </c>
      <c r="K15" s="63">
        <f t="shared" si="0"/>
        <v>0</v>
      </c>
    </row>
    <row r="16" spans="1:11" s="3" customFormat="1" ht="12.75" customHeight="1">
      <c r="A16" s="9"/>
      <c r="B16" s="621"/>
      <c r="C16" s="121">
        <v>117</v>
      </c>
      <c r="D16" s="121"/>
      <c r="E16" s="121">
        <v>1</v>
      </c>
      <c r="F16" s="435" t="s">
        <v>3114</v>
      </c>
      <c r="G16" s="436"/>
      <c r="H16" s="142">
        <v>138</v>
      </c>
      <c r="I16" s="33">
        <f t="shared" si="1"/>
        <v>138</v>
      </c>
      <c r="J16" s="18">
        <v>0</v>
      </c>
      <c r="K16" s="63">
        <f t="shared" si="0"/>
        <v>0</v>
      </c>
    </row>
    <row r="17" spans="1:13" s="3" customFormat="1" ht="12.75" customHeight="1">
      <c r="A17" s="9"/>
      <c r="B17" s="621"/>
      <c r="C17" s="121">
        <v>120</v>
      </c>
      <c r="D17" s="121"/>
      <c r="E17" s="121">
        <v>1</v>
      </c>
      <c r="F17" s="435" t="s">
        <v>327</v>
      </c>
      <c r="G17" s="436"/>
      <c r="H17" s="142">
        <v>230</v>
      </c>
      <c r="I17" s="33">
        <f t="shared" si="1"/>
        <v>230</v>
      </c>
      <c r="J17" s="18">
        <v>0</v>
      </c>
      <c r="K17" s="63">
        <f t="shared" si="0"/>
        <v>0</v>
      </c>
    </row>
    <row r="18" spans="1:13" s="3" customFormat="1" ht="12.75" customHeight="1">
      <c r="A18" s="9"/>
      <c r="B18" s="621"/>
      <c r="C18" s="121">
        <v>400</v>
      </c>
      <c r="D18" s="121"/>
      <c r="E18" s="121">
        <v>1</v>
      </c>
      <c r="F18" s="435" t="s">
        <v>371</v>
      </c>
      <c r="G18" s="436"/>
      <c r="H18" s="142">
        <v>20</v>
      </c>
      <c r="I18" s="33">
        <f t="shared" si="1"/>
        <v>20</v>
      </c>
      <c r="J18" s="18">
        <v>0</v>
      </c>
      <c r="K18" s="63">
        <f t="shared" si="0"/>
        <v>0</v>
      </c>
    </row>
    <row r="19" spans="1:13" s="46" customFormat="1" ht="12.75" customHeight="1">
      <c r="A19" s="11"/>
      <c r="B19" s="71"/>
      <c r="C19" s="608" t="s">
        <v>541</v>
      </c>
      <c r="D19" s="609"/>
      <c r="E19" s="609"/>
      <c r="F19" s="609"/>
      <c r="G19" s="591"/>
      <c r="H19" s="28"/>
      <c r="I19" s="34"/>
      <c r="J19" s="20"/>
      <c r="K19" s="64"/>
      <c r="M19" s="108"/>
    </row>
    <row r="20" spans="1:13" s="46" customFormat="1" ht="12.75" customHeight="1">
      <c r="A20" s="11"/>
      <c r="B20" s="71"/>
      <c r="C20" s="23">
        <v>1000000</v>
      </c>
      <c r="D20" s="16"/>
      <c r="E20" s="17">
        <v>1</v>
      </c>
      <c r="F20" s="436" t="s">
        <v>545</v>
      </c>
      <c r="G20" s="591"/>
      <c r="H20" s="27">
        <v>310.10000000000002</v>
      </c>
      <c r="I20" s="33">
        <f>H20-H20*H$8</f>
        <v>310.10000000000002</v>
      </c>
      <c r="J20" s="18">
        <v>0</v>
      </c>
      <c r="K20" s="63">
        <f>I20*J20</f>
        <v>0</v>
      </c>
      <c r="M20" s="108"/>
    </row>
    <row r="21" spans="1:13" s="46" customFormat="1" ht="12.75" customHeight="1">
      <c r="A21" s="11"/>
      <c r="B21" s="71"/>
      <c r="C21" s="588" t="s">
        <v>542</v>
      </c>
      <c r="D21" s="589"/>
      <c r="E21" s="589"/>
      <c r="F21" s="590"/>
      <c r="G21" s="591"/>
      <c r="H21" s="29"/>
      <c r="I21" s="35"/>
      <c r="J21" s="19"/>
      <c r="K21" s="65"/>
      <c r="M21" s="108"/>
    </row>
    <row r="22" spans="1:13" s="46" customFormat="1" ht="12.75" customHeight="1">
      <c r="A22" s="11"/>
      <c r="B22" s="71"/>
      <c r="C22" s="121">
        <v>100628</v>
      </c>
      <c r="D22" s="121">
        <v>2</v>
      </c>
      <c r="E22" s="121">
        <v>100</v>
      </c>
      <c r="F22" s="435" t="s">
        <v>68</v>
      </c>
      <c r="G22" s="436"/>
      <c r="H22" s="47">
        <v>42</v>
      </c>
      <c r="I22" s="33">
        <f t="shared" ref="I22" si="2">H22-H22*H$8</f>
        <v>42</v>
      </c>
      <c r="J22" s="18">
        <v>0</v>
      </c>
      <c r="K22" s="63">
        <f t="shared" ref="K22" si="3">I22*J22</f>
        <v>0</v>
      </c>
      <c r="M22" s="108"/>
    </row>
    <row r="23" spans="1:13" s="46" customFormat="1" ht="12.75" customHeight="1">
      <c r="A23" s="11"/>
      <c r="B23" s="71"/>
      <c r="C23" s="121">
        <v>1005000</v>
      </c>
      <c r="D23" s="121">
        <v>5</v>
      </c>
      <c r="E23" s="121">
        <v>100</v>
      </c>
      <c r="F23" s="435" t="s">
        <v>67</v>
      </c>
      <c r="G23" s="436"/>
      <c r="H23" s="47">
        <v>108</v>
      </c>
      <c r="I23" s="33">
        <f t="shared" ref="I23:I36" si="4">H23-H23*H$8</f>
        <v>108</v>
      </c>
      <c r="J23" s="18">
        <v>0</v>
      </c>
      <c r="K23" s="63">
        <f t="shared" ref="K23:K36" si="5">I23*J23</f>
        <v>0</v>
      </c>
      <c r="M23" s="108"/>
    </row>
    <row r="24" spans="1:13" s="46" customFormat="1" ht="12.75" customHeight="1">
      <c r="A24" s="11"/>
      <c r="B24" s="71"/>
      <c r="C24" s="121">
        <v>1005100</v>
      </c>
      <c r="D24" s="121">
        <v>5</v>
      </c>
      <c r="E24" s="121">
        <v>100</v>
      </c>
      <c r="F24" s="435" t="s">
        <v>68</v>
      </c>
      <c r="G24" s="436"/>
      <c r="H24" s="47">
        <v>108</v>
      </c>
      <c r="I24" s="33">
        <f t="shared" si="4"/>
        <v>108</v>
      </c>
      <c r="J24" s="18">
        <v>0</v>
      </c>
      <c r="K24" s="63">
        <f t="shared" si="5"/>
        <v>0</v>
      </c>
      <c r="M24" s="108"/>
    </row>
    <row r="25" spans="1:13" s="46" customFormat="1" ht="12.75" customHeight="1">
      <c r="A25" s="11"/>
      <c r="B25" s="71"/>
      <c r="C25" s="121">
        <v>1005200</v>
      </c>
      <c r="D25" s="121">
        <v>5</v>
      </c>
      <c r="E25" s="121">
        <v>100</v>
      </c>
      <c r="F25" s="435" t="s">
        <v>69</v>
      </c>
      <c r="G25" s="436"/>
      <c r="H25" s="47">
        <v>151</v>
      </c>
      <c r="I25" s="33">
        <f t="shared" si="4"/>
        <v>151</v>
      </c>
      <c r="J25" s="18">
        <v>0</v>
      </c>
      <c r="K25" s="63">
        <f t="shared" si="5"/>
        <v>0</v>
      </c>
      <c r="M25" s="108"/>
    </row>
    <row r="26" spans="1:13" s="46" customFormat="1" ht="12.75" customHeight="1">
      <c r="A26" s="11"/>
      <c r="B26" s="71"/>
      <c r="C26" s="121">
        <v>1009000</v>
      </c>
      <c r="D26" s="121">
        <v>9</v>
      </c>
      <c r="E26" s="121">
        <v>100</v>
      </c>
      <c r="F26" s="435" t="s">
        <v>67</v>
      </c>
      <c r="G26" s="436"/>
      <c r="H26" s="47">
        <v>238</v>
      </c>
      <c r="I26" s="33">
        <f t="shared" si="4"/>
        <v>238</v>
      </c>
      <c r="J26" s="18">
        <v>0</v>
      </c>
      <c r="K26" s="63">
        <f t="shared" si="5"/>
        <v>0</v>
      </c>
      <c r="M26" s="108"/>
    </row>
    <row r="27" spans="1:13" s="46" customFormat="1" ht="12.75" customHeight="1">
      <c r="A27" s="11"/>
      <c r="B27" s="71"/>
      <c r="C27" s="121">
        <v>1009100</v>
      </c>
      <c r="D27" s="121">
        <v>9</v>
      </c>
      <c r="E27" s="121">
        <v>100</v>
      </c>
      <c r="F27" s="435" t="s">
        <v>68</v>
      </c>
      <c r="G27" s="436"/>
      <c r="H27" s="47">
        <v>238</v>
      </c>
      <c r="I27" s="33">
        <f t="shared" si="4"/>
        <v>238</v>
      </c>
      <c r="J27" s="18">
        <v>0</v>
      </c>
      <c r="K27" s="63">
        <f t="shared" si="5"/>
        <v>0</v>
      </c>
      <c r="M27" s="101"/>
    </row>
    <row r="28" spans="1:13" s="46" customFormat="1" ht="12.75" customHeight="1">
      <c r="A28" s="11"/>
      <c r="B28" s="71"/>
      <c r="C28" s="121">
        <v>1009200</v>
      </c>
      <c r="D28" s="121">
        <v>9</v>
      </c>
      <c r="E28" s="121">
        <v>100</v>
      </c>
      <c r="F28" s="435" t="s">
        <v>69</v>
      </c>
      <c r="G28" s="436"/>
      <c r="H28" s="47">
        <v>325</v>
      </c>
      <c r="I28" s="33">
        <f t="shared" si="4"/>
        <v>325</v>
      </c>
      <c r="J28" s="18">
        <v>0</v>
      </c>
      <c r="K28" s="63">
        <f t="shared" si="5"/>
        <v>0</v>
      </c>
    </row>
    <row r="29" spans="1:13" s="3" customFormat="1" ht="12.75" customHeight="1">
      <c r="A29" s="9"/>
      <c r="B29" s="71"/>
      <c r="C29" s="121">
        <v>1012300</v>
      </c>
      <c r="D29" s="121">
        <v>12</v>
      </c>
      <c r="E29" s="121">
        <v>100</v>
      </c>
      <c r="F29" s="435" t="s">
        <v>70</v>
      </c>
      <c r="G29" s="436"/>
      <c r="H29" s="48">
        <v>389</v>
      </c>
      <c r="I29" s="33">
        <f t="shared" si="4"/>
        <v>389</v>
      </c>
      <c r="J29" s="18">
        <v>0</v>
      </c>
      <c r="K29" s="63">
        <f t="shared" si="5"/>
        <v>0</v>
      </c>
    </row>
    <row r="30" spans="1:13" s="3" customFormat="1" ht="12.75" customHeight="1">
      <c r="A30" s="9"/>
      <c r="B30" s="59"/>
      <c r="C30" s="121">
        <v>1012000</v>
      </c>
      <c r="D30" s="121">
        <v>12</v>
      </c>
      <c r="E30" s="121">
        <v>100</v>
      </c>
      <c r="F30" s="435" t="s">
        <v>67</v>
      </c>
      <c r="G30" s="436"/>
      <c r="H30" s="48">
        <v>389</v>
      </c>
      <c r="I30" s="33">
        <f t="shared" si="4"/>
        <v>389</v>
      </c>
      <c r="J30" s="18">
        <v>0</v>
      </c>
      <c r="K30" s="63">
        <f t="shared" si="5"/>
        <v>0</v>
      </c>
    </row>
    <row r="31" spans="1:13" s="3" customFormat="1" ht="12.75" customHeight="1">
      <c r="A31" s="9"/>
      <c r="B31" s="59"/>
      <c r="C31" s="121">
        <v>1012100</v>
      </c>
      <c r="D31" s="121">
        <v>12</v>
      </c>
      <c r="E31" s="121">
        <v>100</v>
      </c>
      <c r="F31" s="435" t="s">
        <v>68</v>
      </c>
      <c r="G31" s="436"/>
      <c r="H31" s="48">
        <v>389</v>
      </c>
      <c r="I31" s="33">
        <f t="shared" si="4"/>
        <v>389</v>
      </c>
      <c r="J31" s="18">
        <v>0</v>
      </c>
      <c r="K31" s="63">
        <f t="shared" si="5"/>
        <v>0</v>
      </c>
    </row>
    <row r="32" spans="1:13" s="3" customFormat="1" ht="12.75" customHeight="1">
      <c r="A32" s="9"/>
      <c r="B32" s="59"/>
      <c r="C32" s="121">
        <v>1012200</v>
      </c>
      <c r="D32" s="121">
        <v>12</v>
      </c>
      <c r="E32" s="121">
        <v>100</v>
      </c>
      <c r="F32" s="435" t="s">
        <v>71</v>
      </c>
      <c r="G32" s="436"/>
      <c r="H32" s="48">
        <v>484</v>
      </c>
      <c r="I32" s="33">
        <f t="shared" si="4"/>
        <v>484</v>
      </c>
      <c r="J32" s="18">
        <v>0</v>
      </c>
      <c r="K32" s="63">
        <f t="shared" si="5"/>
        <v>0</v>
      </c>
    </row>
    <row r="33" spans="1:11" s="3" customFormat="1" ht="12.75" customHeight="1">
      <c r="A33" s="9"/>
      <c r="B33" s="59"/>
      <c r="C33" s="121">
        <v>1014300</v>
      </c>
      <c r="D33" s="121">
        <v>14</v>
      </c>
      <c r="E33" s="121">
        <v>50</v>
      </c>
      <c r="F33" s="435" t="s">
        <v>70</v>
      </c>
      <c r="G33" s="436"/>
      <c r="H33" s="48">
        <v>298</v>
      </c>
      <c r="I33" s="33">
        <f t="shared" si="4"/>
        <v>298</v>
      </c>
      <c r="J33" s="18">
        <v>0</v>
      </c>
      <c r="K33" s="63">
        <f t="shared" si="5"/>
        <v>0</v>
      </c>
    </row>
    <row r="34" spans="1:11" s="3" customFormat="1" ht="12.75" customHeight="1">
      <c r="A34" s="9"/>
      <c r="B34" s="59"/>
      <c r="C34" s="121">
        <v>1014100</v>
      </c>
      <c r="D34" s="121">
        <v>14</v>
      </c>
      <c r="E34" s="121">
        <v>50</v>
      </c>
      <c r="F34" s="435" t="s">
        <v>68</v>
      </c>
      <c r="G34" s="436"/>
      <c r="H34" s="48">
        <v>298</v>
      </c>
      <c r="I34" s="33">
        <f t="shared" si="4"/>
        <v>298</v>
      </c>
      <c r="J34" s="18">
        <v>0</v>
      </c>
      <c r="K34" s="63">
        <f>I34*J34</f>
        <v>0</v>
      </c>
    </row>
    <row r="35" spans="1:11" s="3" customFormat="1" ht="12.75" customHeight="1">
      <c r="A35" s="9"/>
      <c r="B35" s="59"/>
      <c r="C35" s="121">
        <v>1014200</v>
      </c>
      <c r="D35" s="121">
        <v>14</v>
      </c>
      <c r="E35" s="121">
        <v>50</v>
      </c>
      <c r="F35" s="435" t="s">
        <v>71</v>
      </c>
      <c r="G35" s="436"/>
      <c r="H35" s="48">
        <v>326</v>
      </c>
      <c r="I35" s="33">
        <f t="shared" si="4"/>
        <v>326</v>
      </c>
      <c r="J35" s="18">
        <v>0</v>
      </c>
      <c r="K35" s="63">
        <f>I35*J35</f>
        <v>0</v>
      </c>
    </row>
    <row r="36" spans="1:11" s="3" customFormat="1" ht="12.75" customHeight="1">
      <c r="A36" s="9"/>
      <c r="B36" s="59"/>
      <c r="C36" s="121">
        <v>109285</v>
      </c>
      <c r="D36" s="121">
        <v>16</v>
      </c>
      <c r="E36" s="121">
        <v>50</v>
      </c>
      <c r="F36" s="435" t="s">
        <v>70</v>
      </c>
      <c r="G36" s="436"/>
      <c r="H36" s="47">
        <v>653</v>
      </c>
      <c r="I36" s="33">
        <f t="shared" si="4"/>
        <v>653</v>
      </c>
      <c r="J36" s="18">
        <v>0</v>
      </c>
      <c r="K36" s="63">
        <f t="shared" si="5"/>
        <v>0</v>
      </c>
    </row>
    <row r="37" spans="1:11" s="3" customFormat="1" ht="12.75" customHeight="1">
      <c r="A37" s="9"/>
      <c r="B37" s="59"/>
      <c r="C37" s="610" t="s">
        <v>321</v>
      </c>
      <c r="D37" s="610"/>
      <c r="E37" s="610"/>
      <c r="F37" s="611"/>
      <c r="G37" s="462"/>
      <c r="H37" s="29"/>
      <c r="I37" s="35"/>
      <c r="J37" s="19"/>
      <c r="K37" s="65"/>
    </row>
    <row r="38" spans="1:11" s="3" customFormat="1" ht="12.75" customHeight="1">
      <c r="A38" s="9"/>
      <c r="B38" s="59"/>
      <c r="C38" s="13">
        <v>1005001</v>
      </c>
      <c r="D38" s="60">
        <v>5</v>
      </c>
      <c r="E38" s="60">
        <v>100</v>
      </c>
      <c r="F38" s="462" t="s">
        <v>936</v>
      </c>
      <c r="G38" s="528"/>
      <c r="H38" s="45">
        <v>141</v>
      </c>
      <c r="I38" s="33">
        <f t="shared" ref="I38:I64" si="6">H38-H38*H$8</f>
        <v>141</v>
      </c>
      <c r="J38" s="18">
        <v>0</v>
      </c>
      <c r="K38" s="63">
        <f t="shared" ref="K38:K64" si="7">I38*J38</f>
        <v>0</v>
      </c>
    </row>
    <row r="39" spans="1:11" s="3" customFormat="1" ht="12.75" customHeight="1">
      <c r="A39" s="9"/>
      <c r="B39" s="59"/>
      <c r="C39" s="13">
        <v>1005002</v>
      </c>
      <c r="D39" s="60">
        <v>5</v>
      </c>
      <c r="E39" s="60">
        <v>100</v>
      </c>
      <c r="F39" s="462" t="s">
        <v>937</v>
      </c>
      <c r="G39" s="528"/>
      <c r="H39" s="45">
        <v>141</v>
      </c>
      <c r="I39" s="33">
        <f t="shared" si="6"/>
        <v>141</v>
      </c>
      <c r="J39" s="18">
        <v>0</v>
      </c>
      <c r="K39" s="63">
        <f t="shared" si="7"/>
        <v>0</v>
      </c>
    </row>
    <row r="40" spans="1:11" s="3" customFormat="1" ht="12.75" customHeight="1">
      <c r="A40" s="9"/>
      <c r="B40" s="59"/>
      <c r="C40" s="13">
        <v>1005003</v>
      </c>
      <c r="D40" s="60">
        <v>5</v>
      </c>
      <c r="E40" s="60">
        <v>100</v>
      </c>
      <c r="F40" s="462" t="s">
        <v>938</v>
      </c>
      <c r="G40" s="528"/>
      <c r="H40" s="45">
        <v>141</v>
      </c>
      <c r="I40" s="33">
        <f t="shared" si="6"/>
        <v>141</v>
      </c>
      <c r="J40" s="18">
        <v>0</v>
      </c>
      <c r="K40" s="63">
        <f t="shared" si="7"/>
        <v>0</v>
      </c>
    </row>
    <row r="41" spans="1:11" s="3" customFormat="1" ht="12.75" customHeight="1">
      <c r="A41" s="9"/>
      <c r="B41" s="59"/>
      <c r="C41" s="13">
        <v>1005004</v>
      </c>
      <c r="D41" s="60">
        <v>5</v>
      </c>
      <c r="E41" s="60">
        <v>100</v>
      </c>
      <c r="F41" s="462" t="s">
        <v>939</v>
      </c>
      <c r="G41" s="528"/>
      <c r="H41" s="45">
        <v>141</v>
      </c>
      <c r="I41" s="33">
        <f t="shared" si="6"/>
        <v>141</v>
      </c>
      <c r="J41" s="18">
        <v>0</v>
      </c>
      <c r="K41" s="63">
        <f t="shared" si="7"/>
        <v>0</v>
      </c>
    </row>
    <row r="42" spans="1:11" s="3" customFormat="1" ht="12.75" customHeight="1">
      <c r="A42" s="9"/>
      <c r="B42" s="59"/>
      <c r="C42" s="13">
        <v>1005005</v>
      </c>
      <c r="D42" s="60">
        <v>5</v>
      </c>
      <c r="E42" s="60">
        <v>100</v>
      </c>
      <c r="F42" s="462" t="s">
        <v>940</v>
      </c>
      <c r="G42" s="528"/>
      <c r="H42" s="45">
        <v>141</v>
      </c>
      <c r="I42" s="33">
        <f t="shared" si="6"/>
        <v>141</v>
      </c>
      <c r="J42" s="18">
        <v>0</v>
      </c>
      <c r="K42" s="63">
        <f t="shared" si="7"/>
        <v>0</v>
      </c>
    </row>
    <row r="43" spans="1:11" s="3" customFormat="1" ht="12.75" customHeight="1">
      <c r="A43" s="9"/>
      <c r="B43" s="59"/>
      <c r="C43" s="13">
        <v>1005006</v>
      </c>
      <c r="D43" s="60">
        <v>5</v>
      </c>
      <c r="E43" s="60">
        <v>100</v>
      </c>
      <c r="F43" s="462" t="s">
        <v>941</v>
      </c>
      <c r="G43" s="528"/>
      <c r="H43" s="45">
        <v>141</v>
      </c>
      <c r="I43" s="33">
        <f t="shared" si="6"/>
        <v>141</v>
      </c>
      <c r="J43" s="18">
        <v>0</v>
      </c>
      <c r="K43" s="63">
        <f t="shared" si="7"/>
        <v>0</v>
      </c>
    </row>
    <row r="44" spans="1:11" s="3" customFormat="1" ht="12.75" customHeight="1">
      <c r="A44" s="9"/>
      <c r="B44" s="59"/>
      <c r="C44" s="13">
        <v>1005007</v>
      </c>
      <c r="D44" s="60">
        <v>5</v>
      </c>
      <c r="E44" s="60">
        <v>100</v>
      </c>
      <c r="F44" s="462" t="s">
        <v>64</v>
      </c>
      <c r="G44" s="528"/>
      <c r="H44" s="45">
        <v>141</v>
      </c>
      <c r="I44" s="33">
        <f t="shared" si="6"/>
        <v>141</v>
      </c>
      <c r="J44" s="18">
        <v>0</v>
      </c>
      <c r="K44" s="63">
        <f t="shared" si="7"/>
        <v>0</v>
      </c>
    </row>
    <row r="45" spans="1:11" s="3" customFormat="1" ht="12.75" customHeight="1">
      <c r="A45" s="9"/>
      <c r="B45" s="59"/>
      <c r="C45" s="13">
        <v>1005008</v>
      </c>
      <c r="D45" s="60">
        <v>5</v>
      </c>
      <c r="E45" s="60">
        <v>100</v>
      </c>
      <c r="F45" s="462" t="s">
        <v>65</v>
      </c>
      <c r="G45" s="528"/>
      <c r="H45" s="45">
        <v>141</v>
      </c>
      <c r="I45" s="33">
        <f t="shared" si="6"/>
        <v>141</v>
      </c>
      <c r="J45" s="18">
        <v>0</v>
      </c>
      <c r="K45" s="63">
        <f t="shared" si="7"/>
        <v>0</v>
      </c>
    </row>
    <row r="46" spans="1:11" s="3" customFormat="1" ht="12.75" customHeight="1">
      <c r="A46" s="9"/>
      <c r="B46" s="59"/>
      <c r="C46" s="13">
        <v>1005009</v>
      </c>
      <c r="D46" s="60">
        <v>5</v>
      </c>
      <c r="E46" s="60">
        <v>100</v>
      </c>
      <c r="F46" s="462" t="s">
        <v>66</v>
      </c>
      <c r="G46" s="528"/>
      <c r="H46" s="45">
        <v>141</v>
      </c>
      <c r="I46" s="33">
        <f t="shared" si="6"/>
        <v>141</v>
      </c>
      <c r="J46" s="18">
        <v>0</v>
      </c>
      <c r="K46" s="63">
        <f t="shared" si="7"/>
        <v>0</v>
      </c>
    </row>
    <row r="47" spans="1:11" s="3" customFormat="1" ht="12.75" customHeight="1">
      <c r="A47" s="9"/>
      <c r="B47" s="59"/>
      <c r="C47" s="13">
        <v>1009001</v>
      </c>
      <c r="D47" s="60">
        <v>9</v>
      </c>
      <c r="E47" s="60">
        <v>100</v>
      </c>
      <c r="F47" s="462" t="s">
        <v>936</v>
      </c>
      <c r="G47" s="528"/>
      <c r="H47" s="45">
        <v>265</v>
      </c>
      <c r="I47" s="33">
        <f t="shared" si="6"/>
        <v>265</v>
      </c>
      <c r="J47" s="18">
        <v>0</v>
      </c>
      <c r="K47" s="63">
        <f t="shared" si="7"/>
        <v>0</v>
      </c>
    </row>
    <row r="48" spans="1:11" s="3" customFormat="1" ht="12.75" customHeight="1">
      <c r="A48" s="9"/>
      <c r="B48" s="59"/>
      <c r="C48" s="13">
        <v>1009002</v>
      </c>
      <c r="D48" s="60">
        <v>9</v>
      </c>
      <c r="E48" s="60">
        <v>100</v>
      </c>
      <c r="F48" s="462" t="s">
        <v>937</v>
      </c>
      <c r="G48" s="528"/>
      <c r="H48" s="45">
        <v>265</v>
      </c>
      <c r="I48" s="33">
        <f t="shared" si="6"/>
        <v>265</v>
      </c>
      <c r="J48" s="18">
        <v>0</v>
      </c>
      <c r="K48" s="63">
        <f t="shared" si="7"/>
        <v>0</v>
      </c>
    </row>
    <row r="49" spans="1:11" s="3" customFormat="1" ht="12.75" customHeight="1">
      <c r="A49" s="9"/>
      <c r="B49" s="59"/>
      <c r="C49" s="13">
        <v>1009003</v>
      </c>
      <c r="D49" s="60">
        <v>9</v>
      </c>
      <c r="E49" s="60">
        <v>100</v>
      </c>
      <c r="F49" s="462" t="s">
        <v>938</v>
      </c>
      <c r="G49" s="528"/>
      <c r="H49" s="45">
        <v>265</v>
      </c>
      <c r="I49" s="33">
        <f t="shared" si="6"/>
        <v>265</v>
      </c>
      <c r="J49" s="18">
        <v>0</v>
      </c>
      <c r="K49" s="63">
        <f t="shared" si="7"/>
        <v>0</v>
      </c>
    </row>
    <row r="50" spans="1:11" s="3" customFormat="1" ht="12.75" customHeight="1">
      <c r="A50" s="9"/>
      <c r="B50" s="59"/>
      <c r="C50" s="13">
        <v>1009004</v>
      </c>
      <c r="D50" s="60">
        <v>9</v>
      </c>
      <c r="E50" s="60">
        <v>100</v>
      </c>
      <c r="F50" s="462" t="s">
        <v>939</v>
      </c>
      <c r="G50" s="528"/>
      <c r="H50" s="45">
        <v>265</v>
      </c>
      <c r="I50" s="33">
        <f t="shared" si="6"/>
        <v>265</v>
      </c>
      <c r="J50" s="18">
        <v>0</v>
      </c>
      <c r="K50" s="63">
        <f t="shared" si="7"/>
        <v>0</v>
      </c>
    </row>
    <row r="51" spans="1:11" s="3" customFormat="1" ht="12.75" customHeight="1">
      <c r="A51" s="9"/>
      <c r="B51" s="59"/>
      <c r="C51" s="13">
        <v>1009005</v>
      </c>
      <c r="D51" s="60">
        <v>9</v>
      </c>
      <c r="E51" s="60">
        <v>100</v>
      </c>
      <c r="F51" s="462" t="s">
        <v>940</v>
      </c>
      <c r="G51" s="528"/>
      <c r="H51" s="45">
        <v>265</v>
      </c>
      <c r="I51" s="33">
        <f t="shared" si="6"/>
        <v>265</v>
      </c>
      <c r="J51" s="18">
        <v>0</v>
      </c>
      <c r="K51" s="63">
        <f t="shared" si="7"/>
        <v>0</v>
      </c>
    </row>
    <row r="52" spans="1:11" s="3" customFormat="1" ht="12.75" customHeight="1">
      <c r="A52" s="9"/>
      <c r="B52" s="59"/>
      <c r="C52" s="13">
        <v>1009006</v>
      </c>
      <c r="D52" s="60">
        <v>9</v>
      </c>
      <c r="E52" s="60">
        <v>100</v>
      </c>
      <c r="F52" s="462" t="s">
        <v>941</v>
      </c>
      <c r="G52" s="528"/>
      <c r="H52" s="45">
        <v>265</v>
      </c>
      <c r="I52" s="33">
        <f t="shared" si="6"/>
        <v>265</v>
      </c>
      <c r="J52" s="18">
        <v>0</v>
      </c>
      <c r="K52" s="63">
        <f t="shared" si="7"/>
        <v>0</v>
      </c>
    </row>
    <row r="53" spans="1:11" s="3" customFormat="1" ht="12.75" customHeight="1">
      <c r="A53" s="9"/>
      <c r="B53" s="59"/>
      <c r="C53" s="13">
        <v>1009007</v>
      </c>
      <c r="D53" s="60">
        <v>9</v>
      </c>
      <c r="E53" s="60">
        <v>100</v>
      </c>
      <c r="F53" s="462" t="s">
        <v>64</v>
      </c>
      <c r="G53" s="528"/>
      <c r="H53" s="45">
        <v>265</v>
      </c>
      <c r="I53" s="33">
        <f t="shared" si="6"/>
        <v>265</v>
      </c>
      <c r="J53" s="18">
        <v>0</v>
      </c>
      <c r="K53" s="63">
        <f t="shared" si="7"/>
        <v>0</v>
      </c>
    </row>
    <row r="54" spans="1:11" s="3" customFormat="1" ht="12.75" customHeight="1">
      <c r="A54" s="9"/>
      <c r="B54" s="59"/>
      <c r="C54" s="13">
        <v>1009008</v>
      </c>
      <c r="D54" s="60">
        <v>9</v>
      </c>
      <c r="E54" s="60">
        <v>100</v>
      </c>
      <c r="F54" s="462" t="s">
        <v>65</v>
      </c>
      <c r="G54" s="528"/>
      <c r="H54" s="45">
        <v>265</v>
      </c>
      <c r="I54" s="33">
        <f t="shared" si="6"/>
        <v>265</v>
      </c>
      <c r="J54" s="18">
        <v>0</v>
      </c>
      <c r="K54" s="63">
        <f t="shared" si="7"/>
        <v>0</v>
      </c>
    </row>
    <row r="55" spans="1:11" s="3" customFormat="1" ht="12.75" customHeight="1">
      <c r="A55" s="9"/>
      <c r="B55" s="59"/>
      <c r="C55" s="13">
        <v>1009009</v>
      </c>
      <c r="D55" s="60">
        <v>9</v>
      </c>
      <c r="E55" s="60">
        <v>100</v>
      </c>
      <c r="F55" s="462" t="s">
        <v>66</v>
      </c>
      <c r="G55" s="528"/>
      <c r="H55" s="45">
        <v>265</v>
      </c>
      <c r="I55" s="33">
        <f t="shared" si="6"/>
        <v>265</v>
      </c>
      <c r="J55" s="18">
        <v>0</v>
      </c>
      <c r="K55" s="63">
        <f t="shared" si="7"/>
        <v>0</v>
      </c>
    </row>
    <row r="56" spans="1:11" s="3" customFormat="1" ht="12.75" customHeight="1">
      <c r="A56" s="9"/>
      <c r="B56" s="59"/>
      <c r="C56" s="13">
        <v>1012001</v>
      </c>
      <c r="D56" s="60">
        <v>12</v>
      </c>
      <c r="E56" s="60">
        <v>100</v>
      </c>
      <c r="F56" s="462" t="s">
        <v>936</v>
      </c>
      <c r="G56" s="528"/>
      <c r="H56" s="45">
        <v>389</v>
      </c>
      <c r="I56" s="33">
        <f t="shared" si="6"/>
        <v>389</v>
      </c>
      <c r="J56" s="18">
        <v>0</v>
      </c>
      <c r="K56" s="63">
        <f t="shared" si="7"/>
        <v>0</v>
      </c>
    </row>
    <row r="57" spans="1:11" s="3" customFormat="1" ht="12.75" customHeight="1">
      <c r="A57" s="9"/>
      <c r="B57" s="59"/>
      <c r="C57" s="13">
        <v>1012002</v>
      </c>
      <c r="D57" s="60">
        <v>12</v>
      </c>
      <c r="E57" s="60">
        <v>100</v>
      </c>
      <c r="F57" s="462" t="s">
        <v>937</v>
      </c>
      <c r="G57" s="528"/>
      <c r="H57" s="45">
        <v>389</v>
      </c>
      <c r="I57" s="33">
        <f t="shared" si="6"/>
        <v>389</v>
      </c>
      <c r="J57" s="18">
        <v>0</v>
      </c>
      <c r="K57" s="63">
        <f t="shared" si="7"/>
        <v>0</v>
      </c>
    </row>
    <row r="58" spans="1:11" s="3" customFormat="1" ht="12.75" customHeight="1">
      <c r="A58" s="9"/>
      <c r="B58" s="59"/>
      <c r="C58" s="13">
        <v>1012003</v>
      </c>
      <c r="D58" s="60">
        <v>12</v>
      </c>
      <c r="E58" s="60">
        <v>100</v>
      </c>
      <c r="F58" s="462" t="s">
        <v>938</v>
      </c>
      <c r="G58" s="528"/>
      <c r="H58" s="45">
        <v>389</v>
      </c>
      <c r="I58" s="33">
        <f t="shared" si="6"/>
        <v>389</v>
      </c>
      <c r="J58" s="18">
        <v>0</v>
      </c>
      <c r="K58" s="63">
        <f t="shared" si="7"/>
        <v>0</v>
      </c>
    </row>
    <row r="59" spans="1:11" s="3" customFormat="1" ht="12.75" customHeight="1">
      <c r="A59" s="9"/>
      <c r="B59" s="59"/>
      <c r="C59" s="13">
        <v>1012004</v>
      </c>
      <c r="D59" s="60">
        <v>12</v>
      </c>
      <c r="E59" s="60">
        <v>100</v>
      </c>
      <c r="F59" s="462" t="s">
        <v>939</v>
      </c>
      <c r="G59" s="528"/>
      <c r="H59" s="45">
        <v>389</v>
      </c>
      <c r="I59" s="33">
        <f t="shared" si="6"/>
        <v>389</v>
      </c>
      <c r="J59" s="18">
        <v>0</v>
      </c>
      <c r="K59" s="63">
        <f t="shared" si="7"/>
        <v>0</v>
      </c>
    </row>
    <row r="60" spans="1:11" s="3" customFormat="1" ht="12.75" customHeight="1">
      <c r="A60" s="9"/>
      <c r="B60" s="59"/>
      <c r="C60" s="13">
        <v>1012005</v>
      </c>
      <c r="D60" s="60">
        <v>12</v>
      </c>
      <c r="E60" s="60">
        <v>100</v>
      </c>
      <c r="F60" s="462" t="s">
        <v>940</v>
      </c>
      <c r="G60" s="528"/>
      <c r="H60" s="45">
        <v>389</v>
      </c>
      <c r="I60" s="33">
        <f t="shared" si="6"/>
        <v>389</v>
      </c>
      <c r="J60" s="18">
        <v>0</v>
      </c>
      <c r="K60" s="63">
        <f t="shared" si="7"/>
        <v>0</v>
      </c>
    </row>
    <row r="61" spans="1:11" s="3" customFormat="1" ht="12.75" customHeight="1">
      <c r="A61" s="9"/>
      <c r="B61" s="59"/>
      <c r="C61" s="13">
        <v>1012006</v>
      </c>
      <c r="D61" s="60">
        <v>12</v>
      </c>
      <c r="E61" s="60">
        <v>100</v>
      </c>
      <c r="F61" s="462" t="s">
        <v>941</v>
      </c>
      <c r="G61" s="528"/>
      <c r="H61" s="45">
        <v>389</v>
      </c>
      <c r="I61" s="33">
        <f t="shared" si="6"/>
        <v>389</v>
      </c>
      <c r="J61" s="18">
        <v>0</v>
      </c>
      <c r="K61" s="63">
        <f t="shared" si="7"/>
        <v>0</v>
      </c>
    </row>
    <row r="62" spans="1:11" s="3" customFormat="1" ht="12.75" customHeight="1">
      <c r="A62" s="9"/>
      <c r="B62" s="59"/>
      <c r="C62" s="4">
        <v>1012007</v>
      </c>
      <c r="D62" s="44">
        <v>12</v>
      </c>
      <c r="E62" s="44">
        <v>100</v>
      </c>
      <c r="F62" s="571" t="s">
        <v>64</v>
      </c>
      <c r="G62" s="572"/>
      <c r="H62" s="45">
        <v>389</v>
      </c>
      <c r="I62" s="33">
        <f t="shared" si="6"/>
        <v>389</v>
      </c>
      <c r="J62" s="18">
        <v>0</v>
      </c>
      <c r="K62" s="63">
        <f t="shared" si="7"/>
        <v>0</v>
      </c>
    </row>
    <row r="63" spans="1:11" s="3" customFormat="1" ht="12.75" customHeight="1">
      <c r="A63" s="9"/>
      <c r="B63" s="59"/>
      <c r="C63" s="4">
        <v>1012008</v>
      </c>
      <c r="D63" s="44">
        <v>12</v>
      </c>
      <c r="E63" s="44">
        <v>100</v>
      </c>
      <c r="F63" s="571" t="s">
        <v>65</v>
      </c>
      <c r="G63" s="572"/>
      <c r="H63" s="45">
        <v>389</v>
      </c>
      <c r="I63" s="33">
        <f t="shared" si="6"/>
        <v>389</v>
      </c>
      <c r="J63" s="18">
        <v>0</v>
      </c>
      <c r="K63" s="63">
        <f t="shared" si="7"/>
        <v>0</v>
      </c>
    </row>
    <row r="64" spans="1:11" s="3" customFormat="1" ht="12.75" customHeight="1">
      <c r="A64" s="9"/>
      <c r="B64" s="59"/>
      <c r="C64" s="4">
        <v>1012009</v>
      </c>
      <c r="D64" s="44">
        <v>12</v>
      </c>
      <c r="E64" s="44">
        <v>100</v>
      </c>
      <c r="F64" s="571" t="s">
        <v>66</v>
      </c>
      <c r="G64" s="572"/>
      <c r="H64" s="45">
        <v>389</v>
      </c>
      <c r="I64" s="33">
        <f t="shared" si="6"/>
        <v>389</v>
      </c>
      <c r="J64" s="18">
        <v>0</v>
      </c>
      <c r="K64" s="63">
        <f t="shared" si="7"/>
        <v>0</v>
      </c>
    </row>
    <row r="65" spans="1:11" s="3" customFormat="1" ht="12.75" customHeight="1">
      <c r="A65" s="9"/>
      <c r="B65" s="72"/>
      <c r="C65" s="573" t="s">
        <v>935</v>
      </c>
      <c r="D65" s="574"/>
      <c r="E65" s="574"/>
      <c r="F65" s="574"/>
      <c r="G65" s="575"/>
      <c r="H65" s="30"/>
      <c r="I65" s="36"/>
      <c r="J65" s="14"/>
      <c r="K65" s="65"/>
    </row>
    <row r="66" spans="1:11" s="3" customFormat="1" ht="12.75" customHeight="1">
      <c r="A66" s="9"/>
      <c r="B66" s="59"/>
      <c r="C66" s="4">
        <v>1005041</v>
      </c>
      <c r="D66" s="44">
        <v>5</v>
      </c>
      <c r="E66" s="44">
        <v>100</v>
      </c>
      <c r="F66" s="571" t="s">
        <v>936</v>
      </c>
      <c r="G66" s="572"/>
      <c r="H66" s="45">
        <v>141</v>
      </c>
      <c r="I66" s="33">
        <f t="shared" ref="I66:I97" si="8">H66-H66*H$8</f>
        <v>141</v>
      </c>
      <c r="J66" s="18">
        <v>0</v>
      </c>
      <c r="K66" s="63">
        <f t="shared" ref="K66:K129" si="9">I66*J66</f>
        <v>0</v>
      </c>
    </row>
    <row r="67" spans="1:11" s="3" customFormat="1" ht="12.75" customHeight="1">
      <c r="A67" s="9"/>
      <c r="B67" s="59"/>
      <c r="C67" s="4">
        <v>1005042</v>
      </c>
      <c r="D67" s="44">
        <v>5</v>
      </c>
      <c r="E67" s="44">
        <v>100</v>
      </c>
      <c r="F67" s="571" t="s">
        <v>72</v>
      </c>
      <c r="G67" s="572"/>
      <c r="H67" s="45">
        <v>141</v>
      </c>
      <c r="I67" s="33">
        <f t="shared" si="8"/>
        <v>141</v>
      </c>
      <c r="J67" s="18">
        <v>0</v>
      </c>
      <c r="K67" s="63">
        <f t="shared" si="9"/>
        <v>0</v>
      </c>
    </row>
    <row r="68" spans="1:11" s="3" customFormat="1" ht="12.75" customHeight="1">
      <c r="A68" s="9"/>
      <c r="B68" s="59"/>
      <c r="C68" s="4">
        <v>1005043</v>
      </c>
      <c r="D68" s="44">
        <v>5</v>
      </c>
      <c r="E68" s="44">
        <v>100</v>
      </c>
      <c r="F68" s="571" t="s">
        <v>73</v>
      </c>
      <c r="G68" s="572"/>
      <c r="H68" s="45">
        <v>141</v>
      </c>
      <c r="I68" s="33">
        <f t="shared" si="8"/>
        <v>141</v>
      </c>
      <c r="J68" s="18">
        <v>0</v>
      </c>
      <c r="K68" s="63">
        <f t="shared" si="9"/>
        <v>0</v>
      </c>
    </row>
    <row r="69" spans="1:11" s="3" customFormat="1" ht="12.75" customHeight="1">
      <c r="A69" s="9"/>
      <c r="B69" s="59"/>
      <c r="C69" s="4">
        <v>1005044</v>
      </c>
      <c r="D69" s="44">
        <v>5</v>
      </c>
      <c r="E69" s="44">
        <v>100</v>
      </c>
      <c r="F69" s="571" t="s">
        <v>262</v>
      </c>
      <c r="G69" s="572"/>
      <c r="H69" s="45">
        <v>141</v>
      </c>
      <c r="I69" s="33">
        <f t="shared" si="8"/>
        <v>141</v>
      </c>
      <c r="J69" s="18">
        <v>0</v>
      </c>
      <c r="K69" s="63">
        <f t="shared" si="9"/>
        <v>0</v>
      </c>
    </row>
    <row r="70" spans="1:11" s="3" customFormat="1" ht="12.75" customHeight="1">
      <c r="A70" s="9"/>
      <c r="B70" s="59"/>
      <c r="C70" s="4">
        <v>1005045</v>
      </c>
      <c r="D70" s="44">
        <v>5</v>
      </c>
      <c r="E70" s="44">
        <v>100</v>
      </c>
      <c r="F70" s="571" t="s">
        <v>939</v>
      </c>
      <c r="G70" s="572"/>
      <c r="H70" s="45">
        <v>141</v>
      </c>
      <c r="I70" s="33">
        <f t="shared" si="8"/>
        <v>141</v>
      </c>
      <c r="J70" s="18">
        <v>0</v>
      </c>
      <c r="K70" s="63">
        <f t="shared" si="9"/>
        <v>0</v>
      </c>
    </row>
    <row r="71" spans="1:11" s="3" customFormat="1" ht="12.75" customHeight="1">
      <c r="A71" s="9"/>
      <c r="B71" s="59"/>
      <c r="C71" s="4">
        <v>1005046</v>
      </c>
      <c r="D71" s="44">
        <v>5</v>
      </c>
      <c r="E71" s="44">
        <v>100</v>
      </c>
      <c r="F71" s="571" t="s">
        <v>74</v>
      </c>
      <c r="G71" s="572"/>
      <c r="H71" s="45">
        <v>141</v>
      </c>
      <c r="I71" s="33">
        <f t="shared" si="8"/>
        <v>141</v>
      </c>
      <c r="J71" s="18">
        <v>0</v>
      </c>
      <c r="K71" s="63">
        <f t="shared" si="9"/>
        <v>0</v>
      </c>
    </row>
    <row r="72" spans="1:11" s="3" customFormat="1" ht="12.75" customHeight="1">
      <c r="A72" s="9"/>
      <c r="B72" s="59"/>
      <c r="C72" s="4">
        <v>1005047</v>
      </c>
      <c r="D72" s="44">
        <v>5</v>
      </c>
      <c r="E72" s="44">
        <v>100</v>
      </c>
      <c r="F72" s="571" t="s">
        <v>940</v>
      </c>
      <c r="G72" s="572"/>
      <c r="H72" s="45">
        <v>141</v>
      </c>
      <c r="I72" s="33">
        <f t="shared" si="8"/>
        <v>141</v>
      </c>
      <c r="J72" s="18">
        <v>0</v>
      </c>
      <c r="K72" s="63">
        <f t="shared" si="9"/>
        <v>0</v>
      </c>
    </row>
    <row r="73" spans="1:11" s="3" customFormat="1" ht="12.75" customHeight="1">
      <c r="A73" s="9"/>
      <c r="B73" s="59"/>
      <c r="C73" s="4">
        <v>1005048</v>
      </c>
      <c r="D73" s="44">
        <v>5</v>
      </c>
      <c r="E73" s="44">
        <v>100</v>
      </c>
      <c r="F73" s="571" t="s">
        <v>75</v>
      </c>
      <c r="G73" s="572"/>
      <c r="H73" s="45">
        <v>141</v>
      </c>
      <c r="I73" s="33">
        <f t="shared" si="8"/>
        <v>141</v>
      </c>
      <c r="J73" s="18">
        <v>0</v>
      </c>
      <c r="K73" s="63">
        <f t="shared" si="9"/>
        <v>0</v>
      </c>
    </row>
    <row r="74" spans="1:11" s="3" customFormat="1" ht="12.75" customHeight="1">
      <c r="A74" s="9"/>
      <c r="B74" s="59"/>
      <c r="C74" s="4">
        <v>1005049</v>
      </c>
      <c r="D74" s="44">
        <v>5</v>
      </c>
      <c r="E74" s="44">
        <v>100</v>
      </c>
      <c r="F74" s="571" t="s">
        <v>76</v>
      </c>
      <c r="G74" s="572"/>
      <c r="H74" s="45">
        <v>141</v>
      </c>
      <c r="I74" s="33">
        <f t="shared" si="8"/>
        <v>141</v>
      </c>
      <c r="J74" s="18">
        <v>0</v>
      </c>
      <c r="K74" s="63">
        <f t="shared" si="9"/>
        <v>0</v>
      </c>
    </row>
    <row r="75" spans="1:11" s="3" customFormat="1" ht="12.75" customHeight="1">
      <c r="A75" s="9"/>
      <c r="B75" s="59"/>
      <c r="C75" s="4">
        <v>1005050</v>
      </c>
      <c r="D75" s="44">
        <v>5</v>
      </c>
      <c r="E75" s="44">
        <v>100</v>
      </c>
      <c r="F75" s="571" t="s">
        <v>77</v>
      </c>
      <c r="G75" s="572"/>
      <c r="H75" s="45">
        <v>141</v>
      </c>
      <c r="I75" s="33">
        <f t="shared" si="8"/>
        <v>141</v>
      </c>
      <c r="J75" s="18">
        <v>0</v>
      </c>
      <c r="K75" s="63">
        <f t="shared" si="9"/>
        <v>0</v>
      </c>
    </row>
    <row r="76" spans="1:11" s="3" customFormat="1" ht="12.75" customHeight="1">
      <c r="A76" s="9"/>
      <c r="B76" s="59"/>
      <c r="C76" s="4">
        <v>1005051</v>
      </c>
      <c r="D76" s="44">
        <v>5</v>
      </c>
      <c r="E76" s="44">
        <v>100</v>
      </c>
      <c r="F76" s="571" t="s">
        <v>78</v>
      </c>
      <c r="G76" s="572"/>
      <c r="H76" s="45">
        <v>141</v>
      </c>
      <c r="I76" s="33">
        <f t="shared" si="8"/>
        <v>141</v>
      </c>
      <c r="J76" s="18">
        <v>0</v>
      </c>
      <c r="K76" s="63">
        <f t="shared" si="9"/>
        <v>0</v>
      </c>
    </row>
    <row r="77" spans="1:11" s="3" customFormat="1" ht="12.75" customHeight="1">
      <c r="A77" s="9"/>
      <c r="B77" s="59"/>
      <c r="C77" s="4">
        <v>1005052</v>
      </c>
      <c r="D77" s="44">
        <v>5</v>
      </c>
      <c r="E77" s="44">
        <v>100</v>
      </c>
      <c r="F77" s="571" t="s">
        <v>64</v>
      </c>
      <c r="G77" s="572"/>
      <c r="H77" s="45">
        <v>141</v>
      </c>
      <c r="I77" s="33">
        <f t="shared" si="8"/>
        <v>141</v>
      </c>
      <c r="J77" s="18">
        <v>0</v>
      </c>
      <c r="K77" s="63">
        <f t="shared" si="9"/>
        <v>0</v>
      </c>
    </row>
    <row r="78" spans="1:11" s="3" customFormat="1" ht="12.75" customHeight="1">
      <c r="A78" s="9"/>
      <c r="B78" s="59"/>
      <c r="C78" s="4">
        <v>1005053</v>
      </c>
      <c r="D78" s="44">
        <v>5</v>
      </c>
      <c r="E78" s="44">
        <v>100</v>
      </c>
      <c r="F78" s="571" t="s">
        <v>79</v>
      </c>
      <c r="G78" s="572"/>
      <c r="H78" s="45">
        <v>141</v>
      </c>
      <c r="I78" s="33">
        <f t="shared" si="8"/>
        <v>141</v>
      </c>
      <c r="J78" s="18">
        <v>0</v>
      </c>
      <c r="K78" s="63">
        <f t="shared" si="9"/>
        <v>0</v>
      </c>
    </row>
    <row r="79" spans="1:11" s="3" customFormat="1" ht="12.75" customHeight="1">
      <c r="A79" s="9"/>
      <c r="B79" s="59"/>
      <c r="C79" s="4">
        <v>1005054</v>
      </c>
      <c r="D79" s="44">
        <v>5</v>
      </c>
      <c r="E79" s="44">
        <v>100</v>
      </c>
      <c r="F79" s="571" t="s">
        <v>80</v>
      </c>
      <c r="G79" s="572"/>
      <c r="H79" s="45">
        <v>141</v>
      </c>
      <c r="I79" s="33">
        <f t="shared" si="8"/>
        <v>141</v>
      </c>
      <c r="J79" s="18">
        <v>0</v>
      </c>
      <c r="K79" s="63">
        <f t="shared" si="9"/>
        <v>0</v>
      </c>
    </row>
    <row r="80" spans="1:11" s="3" customFormat="1" ht="12.75" customHeight="1">
      <c r="A80" s="9"/>
      <c r="B80" s="59"/>
      <c r="C80" s="4">
        <v>1005055</v>
      </c>
      <c r="D80" s="44">
        <v>5</v>
      </c>
      <c r="E80" s="44">
        <v>100</v>
      </c>
      <c r="F80" s="571" t="s">
        <v>81</v>
      </c>
      <c r="G80" s="572"/>
      <c r="H80" s="45">
        <v>141</v>
      </c>
      <c r="I80" s="33">
        <f t="shared" si="8"/>
        <v>141</v>
      </c>
      <c r="J80" s="18">
        <v>0</v>
      </c>
      <c r="K80" s="63">
        <f t="shared" si="9"/>
        <v>0</v>
      </c>
    </row>
    <row r="81" spans="1:11" s="3" customFormat="1" ht="12.75" customHeight="1">
      <c r="A81" s="9"/>
      <c r="B81" s="59"/>
      <c r="C81" s="4">
        <v>1005056</v>
      </c>
      <c r="D81" s="44">
        <v>5</v>
      </c>
      <c r="E81" s="44">
        <v>100</v>
      </c>
      <c r="F81" s="571" t="s">
        <v>82</v>
      </c>
      <c r="G81" s="572"/>
      <c r="H81" s="45">
        <v>141</v>
      </c>
      <c r="I81" s="33">
        <f t="shared" si="8"/>
        <v>141</v>
      </c>
      <c r="J81" s="18">
        <v>0</v>
      </c>
      <c r="K81" s="63">
        <f t="shared" si="9"/>
        <v>0</v>
      </c>
    </row>
    <row r="82" spans="1:11" s="3" customFormat="1" ht="12.75" customHeight="1">
      <c r="A82" s="9"/>
      <c r="B82" s="59"/>
      <c r="C82" s="4">
        <v>1005057</v>
      </c>
      <c r="D82" s="44">
        <v>5</v>
      </c>
      <c r="E82" s="44">
        <v>100</v>
      </c>
      <c r="F82" s="571" t="s">
        <v>83</v>
      </c>
      <c r="G82" s="572"/>
      <c r="H82" s="45">
        <v>141</v>
      </c>
      <c r="I82" s="33">
        <f t="shared" si="8"/>
        <v>141</v>
      </c>
      <c r="J82" s="18">
        <v>0</v>
      </c>
      <c r="K82" s="63">
        <f t="shared" si="9"/>
        <v>0</v>
      </c>
    </row>
    <row r="83" spans="1:11" s="3" customFormat="1" ht="12.75" customHeight="1">
      <c r="A83" s="9"/>
      <c r="B83" s="59"/>
      <c r="C83" s="4">
        <v>1005058</v>
      </c>
      <c r="D83" s="44">
        <v>5</v>
      </c>
      <c r="E83" s="44">
        <v>100</v>
      </c>
      <c r="F83" s="571" t="s">
        <v>84</v>
      </c>
      <c r="G83" s="572"/>
      <c r="H83" s="45">
        <v>141</v>
      </c>
      <c r="I83" s="33">
        <f t="shared" si="8"/>
        <v>141</v>
      </c>
      <c r="J83" s="18">
        <v>0</v>
      </c>
      <c r="K83" s="63">
        <f t="shared" si="9"/>
        <v>0</v>
      </c>
    </row>
    <row r="84" spans="1:11" s="3" customFormat="1" ht="12.75" customHeight="1">
      <c r="A84" s="9"/>
      <c r="B84" s="59"/>
      <c r="C84" s="4">
        <v>1005059</v>
      </c>
      <c r="D84" s="44">
        <v>5</v>
      </c>
      <c r="E84" s="44">
        <v>100</v>
      </c>
      <c r="F84" s="571" t="s">
        <v>85</v>
      </c>
      <c r="G84" s="572"/>
      <c r="H84" s="45">
        <v>141</v>
      </c>
      <c r="I84" s="33">
        <f t="shared" si="8"/>
        <v>141</v>
      </c>
      <c r="J84" s="18">
        <v>0</v>
      </c>
      <c r="K84" s="63">
        <f t="shared" si="9"/>
        <v>0</v>
      </c>
    </row>
    <row r="85" spans="1:11" s="3" customFormat="1" ht="12.75" customHeight="1">
      <c r="A85" s="9"/>
      <c r="B85" s="59"/>
      <c r="C85" s="4">
        <v>1005060</v>
      </c>
      <c r="D85" s="44">
        <v>5</v>
      </c>
      <c r="E85" s="44">
        <v>100</v>
      </c>
      <c r="F85" s="571" t="s">
        <v>86</v>
      </c>
      <c r="G85" s="572"/>
      <c r="H85" s="45">
        <v>141</v>
      </c>
      <c r="I85" s="33">
        <f t="shared" si="8"/>
        <v>141</v>
      </c>
      <c r="J85" s="18">
        <v>0</v>
      </c>
      <c r="K85" s="63">
        <f t="shared" si="9"/>
        <v>0</v>
      </c>
    </row>
    <row r="86" spans="1:11" s="3" customFormat="1" ht="12.75" customHeight="1">
      <c r="A86" s="9"/>
      <c r="B86" s="59"/>
      <c r="C86" s="4">
        <v>1005061</v>
      </c>
      <c r="D86" s="44">
        <v>5</v>
      </c>
      <c r="E86" s="44">
        <v>100</v>
      </c>
      <c r="F86" s="571" t="s">
        <v>87</v>
      </c>
      <c r="G86" s="572"/>
      <c r="H86" s="45">
        <v>141</v>
      </c>
      <c r="I86" s="33">
        <f t="shared" si="8"/>
        <v>141</v>
      </c>
      <c r="J86" s="18">
        <v>0</v>
      </c>
      <c r="K86" s="63">
        <f t="shared" si="9"/>
        <v>0</v>
      </c>
    </row>
    <row r="87" spans="1:11" s="3" customFormat="1" ht="12.75" customHeight="1">
      <c r="A87" s="9"/>
      <c r="B87" s="59"/>
      <c r="C87" s="4">
        <v>1005062</v>
      </c>
      <c r="D87" s="44">
        <v>5</v>
      </c>
      <c r="E87" s="44">
        <v>100</v>
      </c>
      <c r="F87" s="571" t="s">
        <v>88</v>
      </c>
      <c r="G87" s="572"/>
      <c r="H87" s="45">
        <v>141</v>
      </c>
      <c r="I87" s="33">
        <f t="shared" si="8"/>
        <v>141</v>
      </c>
      <c r="J87" s="18">
        <v>0</v>
      </c>
      <c r="K87" s="63">
        <f t="shared" si="9"/>
        <v>0</v>
      </c>
    </row>
    <row r="88" spans="1:11" s="3" customFormat="1" ht="12.75" customHeight="1">
      <c r="A88" s="9"/>
      <c r="B88" s="59"/>
      <c r="C88" s="4">
        <v>1005063</v>
      </c>
      <c r="D88" s="44">
        <v>5</v>
      </c>
      <c r="E88" s="44">
        <v>100</v>
      </c>
      <c r="F88" s="571" t="s">
        <v>92</v>
      </c>
      <c r="G88" s="572"/>
      <c r="H88" s="45">
        <v>141</v>
      </c>
      <c r="I88" s="33">
        <f t="shared" si="8"/>
        <v>141</v>
      </c>
      <c r="J88" s="18">
        <v>0</v>
      </c>
      <c r="K88" s="63">
        <f t="shared" si="9"/>
        <v>0</v>
      </c>
    </row>
    <row r="89" spans="1:11" s="3" customFormat="1" ht="12.75" customHeight="1">
      <c r="A89" s="9"/>
      <c r="B89" s="59"/>
      <c r="C89" s="4">
        <v>1005064</v>
      </c>
      <c r="D89" s="44">
        <v>5</v>
      </c>
      <c r="E89" s="44">
        <v>100</v>
      </c>
      <c r="F89" s="571" t="s">
        <v>113</v>
      </c>
      <c r="G89" s="572"/>
      <c r="H89" s="45">
        <v>141</v>
      </c>
      <c r="I89" s="33">
        <f t="shared" si="8"/>
        <v>141</v>
      </c>
      <c r="J89" s="18">
        <v>0</v>
      </c>
      <c r="K89" s="63">
        <f t="shared" si="9"/>
        <v>0</v>
      </c>
    </row>
    <row r="90" spans="1:11" s="3" customFormat="1" ht="12.75" customHeight="1">
      <c r="A90" s="9"/>
      <c r="B90" s="59"/>
      <c r="C90" s="4">
        <v>1009041</v>
      </c>
      <c r="D90" s="44">
        <v>9</v>
      </c>
      <c r="E90" s="44">
        <v>100</v>
      </c>
      <c r="F90" s="571" t="s">
        <v>936</v>
      </c>
      <c r="G90" s="572"/>
      <c r="H90" s="66">
        <v>265</v>
      </c>
      <c r="I90" s="33">
        <f t="shared" si="8"/>
        <v>265</v>
      </c>
      <c r="J90" s="18">
        <v>0</v>
      </c>
      <c r="K90" s="63">
        <f t="shared" si="9"/>
        <v>0</v>
      </c>
    </row>
    <row r="91" spans="1:11" s="3" customFormat="1" ht="12.75" customHeight="1">
      <c r="A91" s="9"/>
      <c r="B91" s="59"/>
      <c r="C91" s="4">
        <v>1009042</v>
      </c>
      <c r="D91" s="44">
        <v>9</v>
      </c>
      <c r="E91" s="44">
        <v>100</v>
      </c>
      <c r="F91" s="571" t="s">
        <v>72</v>
      </c>
      <c r="G91" s="572"/>
      <c r="H91" s="66">
        <v>265</v>
      </c>
      <c r="I91" s="33">
        <f t="shared" si="8"/>
        <v>265</v>
      </c>
      <c r="J91" s="18">
        <v>0</v>
      </c>
      <c r="K91" s="63">
        <f t="shared" si="9"/>
        <v>0</v>
      </c>
    </row>
    <row r="92" spans="1:11" s="3" customFormat="1" ht="12.75" customHeight="1">
      <c r="A92" s="9"/>
      <c r="B92" s="59"/>
      <c r="C92" s="4">
        <v>1009043</v>
      </c>
      <c r="D92" s="44">
        <v>9</v>
      </c>
      <c r="E92" s="44">
        <v>100</v>
      </c>
      <c r="F92" s="571" t="s">
        <v>73</v>
      </c>
      <c r="G92" s="572"/>
      <c r="H92" s="66">
        <v>265</v>
      </c>
      <c r="I92" s="33">
        <f t="shared" si="8"/>
        <v>265</v>
      </c>
      <c r="J92" s="18">
        <v>0</v>
      </c>
      <c r="K92" s="63">
        <f t="shared" si="9"/>
        <v>0</v>
      </c>
    </row>
    <row r="93" spans="1:11" s="3" customFormat="1" ht="12.75" customHeight="1">
      <c r="A93" s="9"/>
      <c r="B93" s="59"/>
      <c r="C93" s="4">
        <v>1009044</v>
      </c>
      <c r="D93" s="44">
        <v>9</v>
      </c>
      <c r="E93" s="44">
        <v>100</v>
      </c>
      <c r="F93" s="571" t="s">
        <v>262</v>
      </c>
      <c r="G93" s="572"/>
      <c r="H93" s="66">
        <v>265</v>
      </c>
      <c r="I93" s="33">
        <f t="shared" si="8"/>
        <v>265</v>
      </c>
      <c r="J93" s="18">
        <v>0</v>
      </c>
      <c r="K93" s="63">
        <f t="shared" si="9"/>
        <v>0</v>
      </c>
    </row>
    <row r="94" spans="1:11" s="3" customFormat="1" ht="12.75" customHeight="1">
      <c r="A94" s="9"/>
      <c r="B94" s="59"/>
      <c r="C94" s="4">
        <v>1009045</v>
      </c>
      <c r="D94" s="44">
        <v>9</v>
      </c>
      <c r="E94" s="44">
        <v>100</v>
      </c>
      <c r="F94" s="571" t="s">
        <v>939</v>
      </c>
      <c r="G94" s="572"/>
      <c r="H94" s="66">
        <v>265</v>
      </c>
      <c r="I94" s="33">
        <f t="shared" si="8"/>
        <v>265</v>
      </c>
      <c r="J94" s="18">
        <v>0</v>
      </c>
      <c r="K94" s="63">
        <f t="shared" si="9"/>
        <v>0</v>
      </c>
    </row>
    <row r="95" spans="1:11" s="3" customFormat="1" ht="12.75" customHeight="1">
      <c r="A95" s="9"/>
      <c r="B95" s="59"/>
      <c r="C95" s="4">
        <v>1009046</v>
      </c>
      <c r="D95" s="44">
        <v>9</v>
      </c>
      <c r="E95" s="44">
        <v>100</v>
      </c>
      <c r="F95" s="571" t="s">
        <v>74</v>
      </c>
      <c r="G95" s="572"/>
      <c r="H95" s="66">
        <v>265</v>
      </c>
      <c r="I95" s="33">
        <f t="shared" si="8"/>
        <v>265</v>
      </c>
      <c r="J95" s="18">
        <v>0</v>
      </c>
      <c r="K95" s="63">
        <f t="shared" si="9"/>
        <v>0</v>
      </c>
    </row>
    <row r="96" spans="1:11" s="3" customFormat="1" ht="12.75" customHeight="1">
      <c r="A96" s="9"/>
      <c r="B96" s="59"/>
      <c r="C96" s="4">
        <v>1009047</v>
      </c>
      <c r="D96" s="44">
        <v>9</v>
      </c>
      <c r="E96" s="44">
        <v>100</v>
      </c>
      <c r="F96" s="571" t="s">
        <v>940</v>
      </c>
      <c r="G96" s="572"/>
      <c r="H96" s="66">
        <v>265</v>
      </c>
      <c r="I96" s="33">
        <f t="shared" si="8"/>
        <v>265</v>
      </c>
      <c r="J96" s="18">
        <v>0</v>
      </c>
      <c r="K96" s="63">
        <f t="shared" si="9"/>
        <v>0</v>
      </c>
    </row>
    <row r="97" spans="1:11" s="3" customFormat="1" ht="12.75" customHeight="1">
      <c r="A97" s="9"/>
      <c r="B97" s="59"/>
      <c r="C97" s="4">
        <v>1009048</v>
      </c>
      <c r="D97" s="44">
        <v>9</v>
      </c>
      <c r="E97" s="44">
        <v>100</v>
      </c>
      <c r="F97" s="571" t="s">
        <v>75</v>
      </c>
      <c r="G97" s="572"/>
      <c r="H97" s="66">
        <v>265</v>
      </c>
      <c r="I97" s="33">
        <f t="shared" si="8"/>
        <v>265</v>
      </c>
      <c r="J97" s="18">
        <v>0</v>
      </c>
      <c r="K97" s="63">
        <f t="shared" si="9"/>
        <v>0</v>
      </c>
    </row>
    <row r="98" spans="1:11" s="3" customFormat="1" ht="12.75" customHeight="1">
      <c r="A98" s="9"/>
      <c r="B98" s="59"/>
      <c r="C98" s="4">
        <v>1009049</v>
      </c>
      <c r="D98" s="44">
        <v>9</v>
      </c>
      <c r="E98" s="44">
        <v>100</v>
      </c>
      <c r="F98" s="571" t="s">
        <v>76</v>
      </c>
      <c r="G98" s="572"/>
      <c r="H98" s="66">
        <v>265</v>
      </c>
      <c r="I98" s="33">
        <f t="shared" ref="I98:I129" si="10">H98-H98*H$8</f>
        <v>265</v>
      </c>
      <c r="J98" s="18">
        <v>0</v>
      </c>
      <c r="K98" s="63">
        <f t="shared" si="9"/>
        <v>0</v>
      </c>
    </row>
    <row r="99" spans="1:11" s="3" customFormat="1" ht="12.75" customHeight="1">
      <c r="A99" s="9"/>
      <c r="B99" s="59"/>
      <c r="C99" s="4">
        <v>1009050</v>
      </c>
      <c r="D99" s="44">
        <v>9</v>
      </c>
      <c r="E99" s="44">
        <v>100</v>
      </c>
      <c r="F99" s="571" t="s">
        <v>77</v>
      </c>
      <c r="G99" s="572"/>
      <c r="H99" s="66">
        <v>265</v>
      </c>
      <c r="I99" s="33">
        <f t="shared" si="10"/>
        <v>265</v>
      </c>
      <c r="J99" s="18">
        <v>0</v>
      </c>
      <c r="K99" s="63">
        <f t="shared" si="9"/>
        <v>0</v>
      </c>
    </row>
    <row r="100" spans="1:11" s="3" customFormat="1" ht="12.75" customHeight="1">
      <c r="A100" s="9"/>
      <c r="B100" s="59"/>
      <c r="C100" s="4">
        <v>1009051</v>
      </c>
      <c r="D100" s="44">
        <v>9</v>
      </c>
      <c r="E100" s="44">
        <v>100</v>
      </c>
      <c r="F100" s="571" t="s">
        <v>78</v>
      </c>
      <c r="G100" s="572"/>
      <c r="H100" s="66">
        <v>265</v>
      </c>
      <c r="I100" s="33">
        <f t="shared" si="10"/>
        <v>265</v>
      </c>
      <c r="J100" s="18">
        <v>0</v>
      </c>
      <c r="K100" s="63">
        <f t="shared" si="9"/>
        <v>0</v>
      </c>
    </row>
    <row r="101" spans="1:11" s="3" customFormat="1" ht="12.75" customHeight="1">
      <c r="A101" s="9"/>
      <c r="B101" s="59"/>
      <c r="C101" s="4">
        <v>1009052</v>
      </c>
      <c r="D101" s="44">
        <v>9</v>
      </c>
      <c r="E101" s="44">
        <v>100</v>
      </c>
      <c r="F101" s="571" t="s">
        <v>64</v>
      </c>
      <c r="G101" s="572"/>
      <c r="H101" s="66">
        <v>265</v>
      </c>
      <c r="I101" s="33">
        <f t="shared" si="10"/>
        <v>265</v>
      </c>
      <c r="J101" s="18">
        <v>0</v>
      </c>
      <c r="K101" s="63">
        <f t="shared" si="9"/>
        <v>0</v>
      </c>
    </row>
    <row r="102" spans="1:11" s="3" customFormat="1" ht="12.75" customHeight="1">
      <c r="A102" s="9"/>
      <c r="B102" s="59"/>
      <c r="C102" s="4">
        <v>1009053</v>
      </c>
      <c r="D102" s="44">
        <v>9</v>
      </c>
      <c r="E102" s="44">
        <v>100</v>
      </c>
      <c r="F102" s="571" t="s">
        <v>79</v>
      </c>
      <c r="G102" s="572"/>
      <c r="H102" s="66">
        <v>265</v>
      </c>
      <c r="I102" s="33">
        <f t="shared" si="10"/>
        <v>265</v>
      </c>
      <c r="J102" s="18">
        <v>0</v>
      </c>
      <c r="K102" s="63">
        <f t="shared" si="9"/>
        <v>0</v>
      </c>
    </row>
    <row r="103" spans="1:11" s="3" customFormat="1" ht="12.75" customHeight="1">
      <c r="A103" s="9"/>
      <c r="B103" s="59"/>
      <c r="C103" s="4">
        <v>1009054</v>
      </c>
      <c r="D103" s="44">
        <v>9</v>
      </c>
      <c r="E103" s="44">
        <v>100</v>
      </c>
      <c r="F103" s="571" t="s">
        <v>80</v>
      </c>
      <c r="G103" s="572"/>
      <c r="H103" s="66">
        <v>265</v>
      </c>
      <c r="I103" s="33">
        <f t="shared" si="10"/>
        <v>265</v>
      </c>
      <c r="J103" s="18">
        <v>0</v>
      </c>
      <c r="K103" s="63">
        <f t="shared" si="9"/>
        <v>0</v>
      </c>
    </row>
    <row r="104" spans="1:11" s="3" customFormat="1" ht="12.75" customHeight="1">
      <c r="A104" s="9"/>
      <c r="B104" s="59"/>
      <c r="C104" s="4">
        <v>1009055</v>
      </c>
      <c r="D104" s="44">
        <v>9</v>
      </c>
      <c r="E104" s="44">
        <v>100</v>
      </c>
      <c r="F104" s="571" t="s">
        <v>81</v>
      </c>
      <c r="G104" s="572"/>
      <c r="H104" s="66">
        <v>265</v>
      </c>
      <c r="I104" s="33">
        <f t="shared" si="10"/>
        <v>265</v>
      </c>
      <c r="J104" s="18">
        <v>0</v>
      </c>
      <c r="K104" s="63">
        <f t="shared" si="9"/>
        <v>0</v>
      </c>
    </row>
    <row r="105" spans="1:11" s="3" customFormat="1" ht="12.75" customHeight="1">
      <c r="A105" s="9"/>
      <c r="B105" s="59"/>
      <c r="C105" s="4">
        <v>1009056</v>
      </c>
      <c r="D105" s="44">
        <v>9</v>
      </c>
      <c r="E105" s="44">
        <v>100</v>
      </c>
      <c r="F105" s="571" t="s">
        <v>82</v>
      </c>
      <c r="G105" s="572"/>
      <c r="H105" s="66">
        <v>265</v>
      </c>
      <c r="I105" s="33">
        <f t="shared" si="10"/>
        <v>265</v>
      </c>
      <c r="J105" s="18">
        <v>0</v>
      </c>
      <c r="K105" s="63">
        <f t="shared" si="9"/>
        <v>0</v>
      </c>
    </row>
    <row r="106" spans="1:11" s="3" customFormat="1" ht="12.75" customHeight="1">
      <c r="A106" s="9"/>
      <c r="B106" s="59"/>
      <c r="C106" s="4">
        <v>1009057</v>
      </c>
      <c r="D106" s="44">
        <v>9</v>
      </c>
      <c r="E106" s="44">
        <v>100</v>
      </c>
      <c r="F106" s="571" t="s">
        <v>83</v>
      </c>
      <c r="G106" s="572"/>
      <c r="H106" s="66">
        <v>265</v>
      </c>
      <c r="I106" s="33">
        <f t="shared" si="10"/>
        <v>265</v>
      </c>
      <c r="J106" s="18">
        <v>0</v>
      </c>
      <c r="K106" s="63">
        <f t="shared" si="9"/>
        <v>0</v>
      </c>
    </row>
    <row r="107" spans="1:11" s="3" customFormat="1" ht="12.75" customHeight="1">
      <c r="A107" s="9"/>
      <c r="B107" s="59"/>
      <c r="C107" s="4">
        <v>1009058</v>
      </c>
      <c r="D107" s="44">
        <v>9</v>
      </c>
      <c r="E107" s="44">
        <v>100</v>
      </c>
      <c r="F107" s="571" t="s">
        <v>84</v>
      </c>
      <c r="G107" s="572"/>
      <c r="H107" s="66">
        <v>265</v>
      </c>
      <c r="I107" s="33">
        <f t="shared" si="10"/>
        <v>265</v>
      </c>
      <c r="J107" s="18">
        <v>0</v>
      </c>
      <c r="K107" s="63">
        <f t="shared" si="9"/>
        <v>0</v>
      </c>
    </row>
    <row r="108" spans="1:11" s="3" customFormat="1" ht="12.75" customHeight="1">
      <c r="A108" s="9"/>
      <c r="B108" s="59"/>
      <c r="C108" s="4">
        <v>1009059</v>
      </c>
      <c r="D108" s="44">
        <v>9</v>
      </c>
      <c r="E108" s="44">
        <v>100</v>
      </c>
      <c r="F108" s="571" t="s">
        <v>85</v>
      </c>
      <c r="G108" s="572"/>
      <c r="H108" s="66">
        <v>265</v>
      </c>
      <c r="I108" s="33">
        <f t="shared" si="10"/>
        <v>265</v>
      </c>
      <c r="J108" s="18">
        <v>0</v>
      </c>
      <c r="K108" s="63">
        <f t="shared" si="9"/>
        <v>0</v>
      </c>
    </row>
    <row r="109" spans="1:11" s="3" customFormat="1" ht="12.75" customHeight="1">
      <c r="A109" s="9"/>
      <c r="B109" s="59"/>
      <c r="C109" s="4">
        <v>1009060</v>
      </c>
      <c r="D109" s="44">
        <v>9</v>
      </c>
      <c r="E109" s="44">
        <v>100</v>
      </c>
      <c r="F109" s="571" t="s">
        <v>86</v>
      </c>
      <c r="G109" s="572"/>
      <c r="H109" s="66">
        <v>265</v>
      </c>
      <c r="I109" s="33">
        <f t="shared" si="10"/>
        <v>265</v>
      </c>
      <c r="J109" s="18">
        <v>0</v>
      </c>
      <c r="K109" s="63">
        <f t="shared" si="9"/>
        <v>0</v>
      </c>
    </row>
    <row r="110" spans="1:11" s="3" customFormat="1" ht="12.75" customHeight="1">
      <c r="A110" s="9"/>
      <c r="B110" s="59"/>
      <c r="C110" s="4">
        <v>1009061</v>
      </c>
      <c r="D110" s="44">
        <v>9</v>
      </c>
      <c r="E110" s="44">
        <v>100</v>
      </c>
      <c r="F110" s="571" t="s">
        <v>87</v>
      </c>
      <c r="G110" s="572"/>
      <c r="H110" s="66">
        <v>265</v>
      </c>
      <c r="I110" s="33">
        <f t="shared" si="10"/>
        <v>265</v>
      </c>
      <c r="J110" s="18">
        <v>0</v>
      </c>
      <c r="K110" s="63">
        <f t="shared" si="9"/>
        <v>0</v>
      </c>
    </row>
    <row r="111" spans="1:11" s="3" customFormat="1" ht="12.75" customHeight="1">
      <c r="A111" s="9"/>
      <c r="B111" s="59"/>
      <c r="C111" s="4">
        <v>1009062</v>
      </c>
      <c r="D111" s="44">
        <v>9</v>
      </c>
      <c r="E111" s="44">
        <v>100</v>
      </c>
      <c r="F111" s="571" t="s">
        <v>88</v>
      </c>
      <c r="G111" s="572"/>
      <c r="H111" s="66">
        <v>265</v>
      </c>
      <c r="I111" s="33">
        <f t="shared" si="10"/>
        <v>265</v>
      </c>
      <c r="J111" s="18">
        <v>0</v>
      </c>
      <c r="K111" s="63">
        <f t="shared" si="9"/>
        <v>0</v>
      </c>
    </row>
    <row r="112" spans="1:11" s="3" customFormat="1" ht="12.75" customHeight="1">
      <c r="A112" s="9"/>
      <c r="B112" s="59"/>
      <c r="C112" s="4">
        <v>1009063</v>
      </c>
      <c r="D112" s="44">
        <v>9</v>
      </c>
      <c r="E112" s="44">
        <v>100</v>
      </c>
      <c r="F112" s="571" t="s">
        <v>92</v>
      </c>
      <c r="G112" s="572"/>
      <c r="H112" s="66">
        <v>265</v>
      </c>
      <c r="I112" s="33">
        <f t="shared" si="10"/>
        <v>265</v>
      </c>
      <c r="J112" s="18">
        <v>0</v>
      </c>
      <c r="K112" s="63">
        <f t="shared" si="9"/>
        <v>0</v>
      </c>
    </row>
    <row r="113" spans="1:11" s="3" customFormat="1" ht="12.75" customHeight="1">
      <c r="A113" s="9"/>
      <c r="B113" s="59"/>
      <c r="C113" s="4">
        <v>1009064</v>
      </c>
      <c r="D113" s="44">
        <v>9</v>
      </c>
      <c r="E113" s="44">
        <v>100</v>
      </c>
      <c r="F113" s="571" t="s">
        <v>113</v>
      </c>
      <c r="G113" s="572"/>
      <c r="H113" s="66">
        <v>265</v>
      </c>
      <c r="I113" s="33">
        <f t="shared" si="10"/>
        <v>265</v>
      </c>
      <c r="J113" s="18">
        <v>0</v>
      </c>
      <c r="K113" s="63">
        <f t="shared" si="9"/>
        <v>0</v>
      </c>
    </row>
    <row r="114" spans="1:11" s="3" customFormat="1" ht="12.75" customHeight="1">
      <c r="A114" s="9"/>
      <c r="B114" s="59"/>
      <c r="C114" s="4">
        <v>1009067</v>
      </c>
      <c r="D114" s="4">
        <v>9</v>
      </c>
      <c r="E114" s="4">
        <v>100</v>
      </c>
      <c r="F114" s="571" t="s">
        <v>89</v>
      </c>
      <c r="G114" s="572"/>
      <c r="H114" s="66">
        <v>265</v>
      </c>
      <c r="I114" s="33">
        <f t="shared" si="10"/>
        <v>265</v>
      </c>
      <c r="J114" s="18">
        <v>0</v>
      </c>
      <c r="K114" s="63">
        <f t="shared" si="9"/>
        <v>0</v>
      </c>
    </row>
    <row r="115" spans="1:11" s="3" customFormat="1" ht="12.75" customHeight="1">
      <c r="A115" s="9"/>
      <c r="B115" s="59"/>
      <c r="C115" s="4">
        <v>1012041</v>
      </c>
      <c r="D115" s="44">
        <v>12</v>
      </c>
      <c r="E115" s="44">
        <v>100</v>
      </c>
      <c r="F115" s="571" t="s">
        <v>936</v>
      </c>
      <c r="G115" s="572"/>
      <c r="H115" s="66">
        <v>389</v>
      </c>
      <c r="I115" s="33">
        <f t="shared" si="10"/>
        <v>389</v>
      </c>
      <c r="J115" s="18">
        <v>0</v>
      </c>
      <c r="K115" s="63">
        <f t="shared" si="9"/>
        <v>0</v>
      </c>
    </row>
    <row r="116" spans="1:11" s="3" customFormat="1" ht="12.75" customHeight="1">
      <c r="A116" s="9"/>
      <c r="B116" s="59"/>
      <c r="C116" s="4">
        <v>1012042</v>
      </c>
      <c r="D116" s="44">
        <v>12</v>
      </c>
      <c r="E116" s="44">
        <v>100</v>
      </c>
      <c r="F116" s="571" t="s">
        <v>72</v>
      </c>
      <c r="G116" s="572"/>
      <c r="H116" s="66">
        <v>389</v>
      </c>
      <c r="I116" s="33">
        <f t="shared" si="10"/>
        <v>389</v>
      </c>
      <c r="J116" s="18">
        <v>0</v>
      </c>
      <c r="K116" s="63">
        <f t="shared" si="9"/>
        <v>0</v>
      </c>
    </row>
    <row r="117" spans="1:11" s="3" customFormat="1" ht="12.75" customHeight="1">
      <c r="A117" s="9"/>
      <c r="B117" s="59"/>
      <c r="C117" s="4">
        <v>1012043</v>
      </c>
      <c r="D117" s="44">
        <v>12</v>
      </c>
      <c r="E117" s="44">
        <v>100</v>
      </c>
      <c r="F117" s="571" t="s">
        <v>73</v>
      </c>
      <c r="G117" s="572"/>
      <c r="H117" s="66">
        <v>389</v>
      </c>
      <c r="I117" s="33">
        <f t="shared" si="10"/>
        <v>389</v>
      </c>
      <c r="J117" s="18">
        <v>0</v>
      </c>
      <c r="K117" s="63">
        <f t="shared" si="9"/>
        <v>0</v>
      </c>
    </row>
    <row r="118" spans="1:11" s="3" customFormat="1" ht="12.75" customHeight="1">
      <c r="A118" s="9"/>
      <c r="B118" s="59"/>
      <c r="C118" s="4">
        <v>1012044</v>
      </c>
      <c r="D118" s="44">
        <v>12</v>
      </c>
      <c r="E118" s="44">
        <v>100</v>
      </c>
      <c r="F118" s="571" t="s">
        <v>262</v>
      </c>
      <c r="G118" s="572"/>
      <c r="H118" s="66">
        <v>389</v>
      </c>
      <c r="I118" s="33">
        <f t="shared" si="10"/>
        <v>389</v>
      </c>
      <c r="J118" s="18">
        <v>0</v>
      </c>
      <c r="K118" s="63">
        <f t="shared" si="9"/>
        <v>0</v>
      </c>
    </row>
    <row r="119" spans="1:11" s="3" customFormat="1" ht="12.75" customHeight="1">
      <c r="A119" s="9"/>
      <c r="B119" s="59"/>
      <c r="C119" s="4">
        <v>1012045</v>
      </c>
      <c r="D119" s="44">
        <v>12</v>
      </c>
      <c r="E119" s="44">
        <v>100</v>
      </c>
      <c r="F119" s="571" t="s">
        <v>939</v>
      </c>
      <c r="G119" s="572"/>
      <c r="H119" s="66">
        <v>389</v>
      </c>
      <c r="I119" s="33">
        <f t="shared" si="10"/>
        <v>389</v>
      </c>
      <c r="J119" s="18">
        <v>0</v>
      </c>
      <c r="K119" s="63">
        <f t="shared" si="9"/>
        <v>0</v>
      </c>
    </row>
    <row r="120" spans="1:11" s="3" customFormat="1" ht="12.75" customHeight="1">
      <c r="A120" s="9"/>
      <c r="B120" s="59"/>
      <c r="C120" s="4">
        <v>1012046</v>
      </c>
      <c r="D120" s="44">
        <v>12</v>
      </c>
      <c r="E120" s="44">
        <v>100</v>
      </c>
      <c r="F120" s="571" t="s">
        <v>74</v>
      </c>
      <c r="G120" s="572"/>
      <c r="H120" s="66">
        <v>389</v>
      </c>
      <c r="I120" s="33">
        <f t="shared" si="10"/>
        <v>389</v>
      </c>
      <c r="J120" s="18">
        <v>0</v>
      </c>
      <c r="K120" s="63">
        <f t="shared" si="9"/>
        <v>0</v>
      </c>
    </row>
    <row r="121" spans="1:11" s="3" customFormat="1" ht="12.75" customHeight="1">
      <c r="A121" s="9"/>
      <c r="B121" s="59"/>
      <c r="C121" s="4">
        <v>1012047</v>
      </c>
      <c r="D121" s="44">
        <v>12</v>
      </c>
      <c r="E121" s="44">
        <v>100</v>
      </c>
      <c r="F121" s="571" t="s">
        <v>940</v>
      </c>
      <c r="G121" s="572"/>
      <c r="H121" s="66">
        <v>389</v>
      </c>
      <c r="I121" s="33">
        <f t="shared" si="10"/>
        <v>389</v>
      </c>
      <c r="J121" s="18">
        <v>0</v>
      </c>
      <c r="K121" s="63">
        <f t="shared" si="9"/>
        <v>0</v>
      </c>
    </row>
    <row r="122" spans="1:11" s="3" customFormat="1" ht="12.75" customHeight="1">
      <c r="A122" s="9"/>
      <c r="B122" s="59"/>
      <c r="C122" s="4">
        <v>1012048</v>
      </c>
      <c r="D122" s="44">
        <v>12</v>
      </c>
      <c r="E122" s="44">
        <v>100</v>
      </c>
      <c r="F122" s="571" t="s">
        <v>75</v>
      </c>
      <c r="G122" s="572"/>
      <c r="H122" s="66">
        <v>389</v>
      </c>
      <c r="I122" s="33">
        <f t="shared" si="10"/>
        <v>389</v>
      </c>
      <c r="J122" s="18">
        <v>0</v>
      </c>
      <c r="K122" s="63">
        <f t="shared" si="9"/>
        <v>0</v>
      </c>
    </row>
    <row r="123" spans="1:11" s="3" customFormat="1" ht="12.75" customHeight="1">
      <c r="A123" s="9"/>
      <c r="B123" s="59"/>
      <c r="C123" s="4">
        <v>1012049</v>
      </c>
      <c r="D123" s="44">
        <v>12</v>
      </c>
      <c r="E123" s="44">
        <v>100</v>
      </c>
      <c r="F123" s="571" t="s">
        <v>76</v>
      </c>
      <c r="G123" s="572"/>
      <c r="H123" s="66">
        <v>389</v>
      </c>
      <c r="I123" s="33">
        <f t="shared" si="10"/>
        <v>389</v>
      </c>
      <c r="J123" s="18">
        <v>0</v>
      </c>
      <c r="K123" s="63">
        <f t="shared" si="9"/>
        <v>0</v>
      </c>
    </row>
    <row r="124" spans="1:11" s="3" customFormat="1" ht="12.75" customHeight="1">
      <c r="A124" s="9"/>
      <c r="B124" s="59"/>
      <c r="C124" s="4">
        <v>1012050</v>
      </c>
      <c r="D124" s="44">
        <v>12</v>
      </c>
      <c r="E124" s="44">
        <v>100</v>
      </c>
      <c r="F124" s="571" t="s">
        <v>77</v>
      </c>
      <c r="G124" s="572"/>
      <c r="H124" s="66">
        <v>389</v>
      </c>
      <c r="I124" s="33">
        <f t="shared" si="10"/>
        <v>389</v>
      </c>
      <c r="J124" s="18">
        <v>0</v>
      </c>
      <c r="K124" s="63">
        <f t="shared" si="9"/>
        <v>0</v>
      </c>
    </row>
    <row r="125" spans="1:11" s="3" customFormat="1" ht="12.75" customHeight="1">
      <c r="A125" s="9"/>
      <c r="B125" s="59"/>
      <c r="C125" s="4">
        <v>1012051</v>
      </c>
      <c r="D125" s="44">
        <v>12</v>
      </c>
      <c r="E125" s="44">
        <v>100</v>
      </c>
      <c r="F125" s="571" t="s">
        <v>78</v>
      </c>
      <c r="G125" s="572"/>
      <c r="H125" s="66">
        <v>389</v>
      </c>
      <c r="I125" s="33">
        <f t="shared" si="10"/>
        <v>389</v>
      </c>
      <c r="J125" s="18">
        <v>0</v>
      </c>
      <c r="K125" s="63">
        <f t="shared" si="9"/>
        <v>0</v>
      </c>
    </row>
    <row r="126" spans="1:11" s="3" customFormat="1" ht="12.75" customHeight="1">
      <c r="A126" s="9"/>
      <c r="B126" s="59"/>
      <c r="C126" s="4">
        <v>1012052</v>
      </c>
      <c r="D126" s="44">
        <v>12</v>
      </c>
      <c r="E126" s="44">
        <v>100</v>
      </c>
      <c r="F126" s="571" t="s">
        <v>64</v>
      </c>
      <c r="G126" s="572"/>
      <c r="H126" s="66">
        <v>389</v>
      </c>
      <c r="I126" s="33">
        <f t="shared" si="10"/>
        <v>389</v>
      </c>
      <c r="J126" s="18">
        <v>0</v>
      </c>
      <c r="K126" s="63">
        <f t="shared" si="9"/>
        <v>0</v>
      </c>
    </row>
    <row r="127" spans="1:11" s="3" customFormat="1" ht="12.75" customHeight="1">
      <c r="A127" s="9"/>
      <c r="B127" s="59"/>
      <c r="C127" s="4">
        <v>1012053</v>
      </c>
      <c r="D127" s="44">
        <v>12</v>
      </c>
      <c r="E127" s="44">
        <v>100</v>
      </c>
      <c r="F127" s="571" t="s">
        <v>79</v>
      </c>
      <c r="G127" s="572"/>
      <c r="H127" s="66">
        <v>389</v>
      </c>
      <c r="I127" s="33">
        <f t="shared" si="10"/>
        <v>389</v>
      </c>
      <c r="J127" s="18">
        <v>0</v>
      </c>
      <c r="K127" s="63">
        <f t="shared" si="9"/>
        <v>0</v>
      </c>
    </row>
    <row r="128" spans="1:11" s="3" customFormat="1" ht="12.75" customHeight="1">
      <c r="A128" s="9"/>
      <c r="B128" s="59"/>
      <c r="C128" s="4">
        <v>1012054</v>
      </c>
      <c r="D128" s="44">
        <v>12</v>
      </c>
      <c r="E128" s="44">
        <v>100</v>
      </c>
      <c r="F128" s="571" t="s">
        <v>80</v>
      </c>
      <c r="G128" s="572"/>
      <c r="H128" s="66">
        <v>389</v>
      </c>
      <c r="I128" s="33">
        <f t="shared" si="10"/>
        <v>389</v>
      </c>
      <c r="J128" s="18">
        <v>0</v>
      </c>
      <c r="K128" s="63">
        <f t="shared" si="9"/>
        <v>0</v>
      </c>
    </row>
    <row r="129" spans="1:11" s="3" customFormat="1" ht="12.75" customHeight="1">
      <c r="A129" s="9"/>
      <c r="B129" s="59"/>
      <c r="C129" s="4">
        <v>1012055</v>
      </c>
      <c r="D129" s="44">
        <v>12</v>
      </c>
      <c r="E129" s="44">
        <v>100</v>
      </c>
      <c r="F129" s="571" t="s">
        <v>81</v>
      </c>
      <c r="G129" s="572"/>
      <c r="H129" s="66">
        <v>389</v>
      </c>
      <c r="I129" s="33">
        <f t="shared" si="10"/>
        <v>389</v>
      </c>
      <c r="J129" s="18">
        <v>0</v>
      </c>
      <c r="K129" s="63">
        <f t="shared" si="9"/>
        <v>0</v>
      </c>
    </row>
    <row r="130" spans="1:11" s="3" customFormat="1" ht="12.75" customHeight="1">
      <c r="A130" s="9"/>
      <c r="B130" s="59"/>
      <c r="C130" s="4">
        <v>1012056</v>
      </c>
      <c r="D130" s="44">
        <v>12</v>
      </c>
      <c r="E130" s="44">
        <v>100</v>
      </c>
      <c r="F130" s="571" t="s">
        <v>82</v>
      </c>
      <c r="G130" s="572"/>
      <c r="H130" s="66">
        <v>389</v>
      </c>
      <c r="I130" s="33">
        <f t="shared" ref="I130:I140" si="11">H130-H130*H$8</f>
        <v>389</v>
      </c>
      <c r="J130" s="18">
        <v>0</v>
      </c>
      <c r="K130" s="63">
        <f t="shared" ref="K130:K140" si="12">I130*J130</f>
        <v>0</v>
      </c>
    </row>
    <row r="131" spans="1:11" s="3" customFormat="1" ht="12.75" customHeight="1">
      <c r="A131" s="9"/>
      <c r="B131" s="59"/>
      <c r="C131" s="4">
        <v>1012057</v>
      </c>
      <c r="D131" s="44">
        <v>12</v>
      </c>
      <c r="E131" s="44">
        <v>100</v>
      </c>
      <c r="F131" s="571" t="s">
        <v>83</v>
      </c>
      <c r="G131" s="572"/>
      <c r="H131" s="66">
        <v>389</v>
      </c>
      <c r="I131" s="33">
        <f t="shared" si="11"/>
        <v>389</v>
      </c>
      <c r="J131" s="18">
        <v>0</v>
      </c>
      <c r="K131" s="63">
        <f t="shared" si="12"/>
        <v>0</v>
      </c>
    </row>
    <row r="132" spans="1:11" s="3" customFormat="1" ht="12.75" customHeight="1">
      <c r="A132" s="9"/>
      <c r="B132" s="59"/>
      <c r="C132" s="4">
        <v>1012058</v>
      </c>
      <c r="D132" s="44">
        <v>12</v>
      </c>
      <c r="E132" s="44">
        <v>100</v>
      </c>
      <c r="F132" s="571" t="s">
        <v>84</v>
      </c>
      <c r="G132" s="572"/>
      <c r="H132" s="66">
        <v>389</v>
      </c>
      <c r="I132" s="33">
        <f t="shared" si="11"/>
        <v>389</v>
      </c>
      <c r="J132" s="18">
        <v>0</v>
      </c>
      <c r="K132" s="63">
        <f t="shared" si="12"/>
        <v>0</v>
      </c>
    </row>
    <row r="133" spans="1:11" s="3" customFormat="1" ht="12.75" customHeight="1">
      <c r="A133" s="9"/>
      <c r="B133" s="59"/>
      <c r="C133" s="4">
        <v>1012059</v>
      </c>
      <c r="D133" s="44">
        <v>12</v>
      </c>
      <c r="E133" s="44">
        <v>100</v>
      </c>
      <c r="F133" s="571" t="s">
        <v>85</v>
      </c>
      <c r="G133" s="572"/>
      <c r="H133" s="66">
        <v>389</v>
      </c>
      <c r="I133" s="33">
        <f t="shared" si="11"/>
        <v>389</v>
      </c>
      <c r="J133" s="18">
        <v>0</v>
      </c>
      <c r="K133" s="63">
        <f t="shared" si="12"/>
        <v>0</v>
      </c>
    </row>
    <row r="134" spans="1:11" s="3" customFormat="1" ht="12.75" customHeight="1">
      <c r="A134" s="9"/>
      <c r="B134" s="59"/>
      <c r="C134" s="4">
        <v>1012060</v>
      </c>
      <c r="D134" s="44">
        <v>12</v>
      </c>
      <c r="E134" s="44">
        <v>100</v>
      </c>
      <c r="F134" s="571" t="s">
        <v>86</v>
      </c>
      <c r="G134" s="572"/>
      <c r="H134" s="66">
        <v>389</v>
      </c>
      <c r="I134" s="33">
        <f t="shared" si="11"/>
        <v>389</v>
      </c>
      <c r="J134" s="18">
        <v>0</v>
      </c>
      <c r="K134" s="63">
        <f t="shared" si="12"/>
        <v>0</v>
      </c>
    </row>
    <row r="135" spans="1:11" s="3" customFormat="1" ht="12.75" customHeight="1">
      <c r="A135" s="9"/>
      <c r="B135" s="59"/>
      <c r="C135" s="4">
        <v>1012061</v>
      </c>
      <c r="D135" s="44">
        <v>12</v>
      </c>
      <c r="E135" s="44">
        <v>100</v>
      </c>
      <c r="F135" s="571" t="s">
        <v>87</v>
      </c>
      <c r="G135" s="572"/>
      <c r="H135" s="66">
        <v>389</v>
      </c>
      <c r="I135" s="33">
        <f t="shared" si="11"/>
        <v>389</v>
      </c>
      <c r="J135" s="18">
        <v>0</v>
      </c>
      <c r="K135" s="63">
        <f t="shared" si="12"/>
        <v>0</v>
      </c>
    </row>
    <row r="136" spans="1:11" s="3" customFormat="1" ht="12.75" customHeight="1">
      <c r="A136" s="9"/>
      <c r="B136" s="59"/>
      <c r="C136" s="4">
        <v>1012062</v>
      </c>
      <c r="D136" s="44">
        <v>12</v>
      </c>
      <c r="E136" s="44">
        <v>100</v>
      </c>
      <c r="F136" s="571" t="s">
        <v>88</v>
      </c>
      <c r="G136" s="572"/>
      <c r="H136" s="66">
        <v>389</v>
      </c>
      <c r="I136" s="33">
        <f t="shared" si="11"/>
        <v>389</v>
      </c>
      <c r="J136" s="18">
        <v>0</v>
      </c>
      <c r="K136" s="63">
        <f t="shared" si="12"/>
        <v>0</v>
      </c>
    </row>
    <row r="137" spans="1:11" s="3" customFormat="1" ht="12.75" customHeight="1">
      <c r="A137" s="9"/>
      <c r="B137" s="59"/>
      <c r="C137" s="4">
        <v>1012063</v>
      </c>
      <c r="D137" s="44">
        <v>12</v>
      </c>
      <c r="E137" s="44">
        <v>100</v>
      </c>
      <c r="F137" s="571" t="s">
        <v>92</v>
      </c>
      <c r="G137" s="572"/>
      <c r="H137" s="66">
        <v>389</v>
      </c>
      <c r="I137" s="33">
        <f t="shared" si="11"/>
        <v>389</v>
      </c>
      <c r="J137" s="18">
        <v>0</v>
      </c>
      <c r="K137" s="63">
        <f t="shared" si="12"/>
        <v>0</v>
      </c>
    </row>
    <row r="138" spans="1:11" s="3" customFormat="1" ht="12.75" customHeight="1">
      <c r="A138" s="9"/>
      <c r="B138" s="59"/>
      <c r="C138" s="4">
        <v>1012064</v>
      </c>
      <c r="D138" s="44">
        <v>12</v>
      </c>
      <c r="E138" s="44">
        <v>100</v>
      </c>
      <c r="F138" s="571" t="s">
        <v>113</v>
      </c>
      <c r="G138" s="572"/>
      <c r="H138" s="66">
        <v>389</v>
      </c>
      <c r="I138" s="33">
        <f t="shared" si="11"/>
        <v>389</v>
      </c>
      <c r="J138" s="18">
        <v>0</v>
      </c>
      <c r="K138" s="63">
        <f t="shared" si="12"/>
        <v>0</v>
      </c>
    </row>
    <row r="139" spans="1:11" s="3" customFormat="1" ht="12.75" customHeight="1">
      <c r="A139" s="9"/>
      <c r="B139" s="59"/>
      <c r="C139" s="4">
        <v>1012065</v>
      </c>
      <c r="D139" s="44">
        <v>12</v>
      </c>
      <c r="E139" s="44">
        <v>100</v>
      </c>
      <c r="F139" s="571" t="s">
        <v>90</v>
      </c>
      <c r="G139" s="572"/>
      <c r="H139" s="66">
        <v>389</v>
      </c>
      <c r="I139" s="33">
        <f t="shared" si="11"/>
        <v>389</v>
      </c>
      <c r="J139" s="18">
        <v>0</v>
      </c>
      <c r="K139" s="63">
        <f t="shared" si="12"/>
        <v>0</v>
      </c>
    </row>
    <row r="140" spans="1:11" s="3" customFormat="1" ht="12.75" customHeight="1">
      <c r="A140" s="9"/>
      <c r="B140" s="59"/>
      <c r="C140" s="4">
        <v>1012067</v>
      </c>
      <c r="D140" s="44">
        <v>12</v>
      </c>
      <c r="E140" s="4">
        <v>100</v>
      </c>
      <c r="F140" s="571" t="s">
        <v>89</v>
      </c>
      <c r="G140" s="572"/>
      <c r="H140" s="66">
        <v>389</v>
      </c>
      <c r="I140" s="33">
        <f t="shared" si="11"/>
        <v>389</v>
      </c>
      <c r="J140" s="18">
        <v>0</v>
      </c>
      <c r="K140" s="63">
        <f t="shared" si="12"/>
        <v>0</v>
      </c>
    </row>
    <row r="141" spans="1:11" s="3" customFormat="1" ht="12.75" customHeight="1">
      <c r="A141" s="9"/>
      <c r="B141" s="72"/>
      <c r="C141" s="573" t="s">
        <v>91</v>
      </c>
      <c r="D141" s="574"/>
      <c r="E141" s="574"/>
      <c r="F141" s="574"/>
      <c r="G141" s="575"/>
      <c r="H141" s="30"/>
      <c r="I141" s="36"/>
      <c r="J141" s="14"/>
      <c r="K141" s="65"/>
    </row>
    <row r="142" spans="1:11" s="3" customFormat="1" ht="12.75" customHeight="1">
      <c r="A142" s="9"/>
      <c r="B142" s="59"/>
      <c r="C142" s="4">
        <v>1005021</v>
      </c>
      <c r="D142" s="4">
        <v>5</v>
      </c>
      <c r="E142" s="4">
        <v>100</v>
      </c>
      <c r="F142" s="571" t="s">
        <v>936</v>
      </c>
      <c r="G142" s="572"/>
      <c r="H142" s="66">
        <v>186</v>
      </c>
      <c r="I142" s="33">
        <f t="shared" ref="I142:I179" si="13">H142-H142*H$8</f>
        <v>186</v>
      </c>
      <c r="J142" s="18">
        <v>0</v>
      </c>
      <c r="K142" s="63">
        <f t="shared" ref="K142:K179" si="14">I142*J142</f>
        <v>0</v>
      </c>
    </row>
    <row r="143" spans="1:11" s="3" customFormat="1" ht="12.75" customHeight="1">
      <c r="A143" s="9"/>
      <c r="B143" s="59"/>
      <c r="C143" s="4">
        <v>1005022</v>
      </c>
      <c r="D143" s="4">
        <v>5</v>
      </c>
      <c r="E143" s="4">
        <v>100</v>
      </c>
      <c r="F143" s="571" t="s">
        <v>252</v>
      </c>
      <c r="G143" s="572"/>
      <c r="H143" s="66">
        <v>186</v>
      </c>
      <c r="I143" s="33">
        <f t="shared" si="13"/>
        <v>186</v>
      </c>
      <c r="J143" s="18">
        <v>0</v>
      </c>
      <c r="K143" s="63">
        <f t="shared" si="14"/>
        <v>0</v>
      </c>
    </row>
    <row r="144" spans="1:11" s="3" customFormat="1" ht="12.75" customHeight="1">
      <c r="A144" s="9"/>
      <c r="B144" s="59"/>
      <c r="C144" s="4">
        <v>1005023</v>
      </c>
      <c r="D144" s="4">
        <v>5</v>
      </c>
      <c r="E144" s="4">
        <v>100</v>
      </c>
      <c r="F144" s="571" t="s">
        <v>76</v>
      </c>
      <c r="G144" s="572"/>
      <c r="H144" s="66">
        <v>186</v>
      </c>
      <c r="I144" s="33">
        <f t="shared" si="13"/>
        <v>186</v>
      </c>
      <c r="J144" s="18">
        <v>0</v>
      </c>
      <c r="K144" s="63">
        <f t="shared" si="14"/>
        <v>0</v>
      </c>
    </row>
    <row r="145" spans="1:11" s="3" customFormat="1" ht="12.75" customHeight="1">
      <c r="A145" s="9"/>
      <c r="B145" s="59"/>
      <c r="C145" s="4">
        <v>1005024</v>
      </c>
      <c r="D145" s="4">
        <v>5</v>
      </c>
      <c r="E145" s="4">
        <v>100</v>
      </c>
      <c r="F145" s="571" t="s">
        <v>940</v>
      </c>
      <c r="G145" s="572"/>
      <c r="H145" s="66">
        <v>186</v>
      </c>
      <c r="I145" s="33">
        <f t="shared" si="13"/>
        <v>186</v>
      </c>
      <c r="J145" s="18">
        <v>0</v>
      </c>
      <c r="K145" s="63">
        <f t="shared" si="14"/>
        <v>0</v>
      </c>
    </row>
    <row r="146" spans="1:11" s="3" customFormat="1" ht="12.75" customHeight="1">
      <c r="A146" s="9"/>
      <c r="B146" s="59"/>
      <c r="C146" s="4">
        <v>1005025</v>
      </c>
      <c r="D146" s="4">
        <v>5</v>
      </c>
      <c r="E146" s="4">
        <v>100</v>
      </c>
      <c r="F146" s="571" t="s">
        <v>253</v>
      </c>
      <c r="G146" s="572"/>
      <c r="H146" s="66">
        <v>186</v>
      </c>
      <c r="I146" s="33">
        <f t="shared" si="13"/>
        <v>186</v>
      </c>
      <c r="J146" s="18">
        <v>0</v>
      </c>
      <c r="K146" s="63">
        <f t="shared" si="14"/>
        <v>0</v>
      </c>
    </row>
    <row r="147" spans="1:11" s="3" customFormat="1" ht="12.75" customHeight="1">
      <c r="A147" s="9"/>
      <c r="B147" s="59"/>
      <c r="C147" s="4">
        <v>1005026</v>
      </c>
      <c r="D147" s="4">
        <v>5</v>
      </c>
      <c r="E147" s="4">
        <v>100</v>
      </c>
      <c r="F147" s="571" t="s">
        <v>256</v>
      </c>
      <c r="G147" s="572"/>
      <c r="H147" s="66">
        <v>186</v>
      </c>
      <c r="I147" s="33">
        <f t="shared" si="13"/>
        <v>186</v>
      </c>
      <c r="J147" s="18">
        <v>0</v>
      </c>
      <c r="K147" s="63">
        <f t="shared" si="14"/>
        <v>0</v>
      </c>
    </row>
    <row r="148" spans="1:11" s="3" customFormat="1" ht="12.75" customHeight="1">
      <c r="A148" s="9"/>
      <c r="B148" s="59"/>
      <c r="C148" s="4">
        <v>1005027</v>
      </c>
      <c r="D148" s="4">
        <v>5</v>
      </c>
      <c r="E148" s="4">
        <v>100</v>
      </c>
      <c r="F148" s="571" t="s">
        <v>114</v>
      </c>
      <c r="G148" s="572"/>
      <c r="H148" s="66">
        <v>186</v>
      </c>
      <c r="I148" s="33">
        <f t="shared" si="13"/>
        <v>186</v>
      </c>
      <c r="J148" s="18">
        <v>0</v>
      </c>
      <c r="K148" s="63">
        <f t="shared" si="14"/>
        <v>0</v>
      </c>
    </row>
    <row r="149" spans="1:11" s="3" customFormat="1" ht="12.75" customHeight="1">
      <c r="A149" s="9"/>
      <c r="B149" s="59"/>
      <c r="C149" s="4">
        <v>1005028</v>
      </c>
      <c r="D149" s="4">
        <v>5</v>
      </c>
      <c r="E149" s="4">
        <v>100</v>
      </c>
      <c r="F149" s="571" t="s">
        <v>115</v>
      </c>
      <c r="G149" s="572"/>
      <c r="H149" s="66">
        <v>186</v>
      </c>
      <c r="I149" s="33">
        <f t="shared" si="13"/>
        <v>186</v>
      </c>
      <c r="J149" s="18">
        <v>0</v>
      </c>
      <c r="K149" s="63">
        <f t="shared" si="14"/>
        <v>0</v>
      </c>
    </row>
    <row r="150" spans="1:11" s="3" customFormat="1" ht="12.75" customHeight="1">
      <c r="A150" s="9"/>
      <c r="B150" s="59"/>
      <c r="C150" s="4">
        <v>1005029</v>
      </c>
      <c r="D150" s="4">
        <v>5</v>
      </c>
      <c r="E150" s="4">
        <v>100</v>
      </c>
      <c r="F150" s="571" t="s">
        <v>116</v>
      </c>
      <c r="G150" s="572"/>
      <c r="H150" s="66">
        <v>186</v>
      </c>
      <c r="I150" s="33">
        <f t="shared" si="13"/>
        <v>186</v>
      </c>
      <c r="J150" s="18">
        <v>0</v>
      </c>
      <c r="K150" s="63">
        <f t="shared" si="14"/>
        <v>0</v>
      </c>
    </row>
    <row r="151" spans="1:11" s="3" customFormat="1" ht="12.75" customHeight="1">
      <c r="A151" s="9"/>
      <c r="B151" s="59"/>
      <c r="C151" s="4">
        <v>1005030</v>
      </c>
      <c r="D151" s="4">
        <v>5</v>
      </c>
      <c r="E151" s="4">
        <v>100</v>
      </c>
      <c r="F151" s="571" t="s">
        <v>75</v>
      </c>
      <c r="G151" s="572"/>
      <c r="H151" s="66">
        <v>186</v>
      </c>
      <c r="I151" s="33">
        <f t="shared" si="13"/>
        <v>186</v>
      </c>
      <c r="J151" s="18">
        <v>0</v>
      </c>
      <c r="K151" s="63">
        <f t="shared" si="14"/>
        <v>0</v>
      </c>
    </row>
    <row r="152" spans="1:11" s="3" customFormat="1" ht="12.75" customHeight="1">
      <c r="A152" s="9"/>
      <c r="B152" s="59"/>
      <c r="C152" s="4">
        <v>1005031</v>
      </c>
      <c r="D152" s="4">
        <v>5</v>
      </c>
      <c r="E152" s="4">
        <v>100</v>
      </c>
      <c r="F152" s="571" t="s">
        <v>84</v>
      </c>
      <c r="G152" s="572"/>
      <c r="H152" s="66">
        <v>186</v>
      </c>
      <c r="I152" s="33">
        <f t="shared" si="13"/>
        <v>186</v>
      </c>
      <c r="J152" s="18">
        <v>0</v>
      </c>
      <c r="K152" s="63">
        <f t="shared" si="14"/>
        <v>0</v>
      </c>
    </row>
    <row r="153" spans="1:11" s="3" customFormat="1" ht="12.75" customHeight="1">
      <c r="A153" s="9"/>
      <c r="B153" s="59"/>
      <c r="C153" s="4">
        <v>1005032</v>
      </c>
      <c r="D153" s="4">
        <v>5</v>
      </c>
      <c r="E153" s="4">
        <v>100</v>
      </c>
      <c r="F153" s="571" t="s">
        <v>74</v>
      </c>
      <c r="G153" s="572"/>
      <c r="H153" s="66">
        <v>186</v>
      </c>
      <c r="I153" s="33">
        <f t="shared" si="13"/>
        <v>186</v>
      </c>
      <c r="J153" s="18">
        <v>0</v>
      </c>
      <c r="K153" s="63">
        <f t="shared" si="14"/>
        <v>0</v>
      </c>
    </row>
    <row r="154" spans="1:11" s="3" customFormat="1" ht="12.75" customHeight="1">
      <c r="A154" s="9"/>
      <c r="B154" s="59"/>
      <c r="C154" s="4">
        <v>1009021</v>
      </c>
      <c r="D154" s="4">
        <v>9</v>
      </c>
      <c r="E154" s="4">
        <v>100</v>
      </c>
      <c r="F154" s="571" t="s">
        <v>936</v>
      </c>
      <c r="G154" s="572"/>
      <c r="H154" s="66">
        <v>358</v>
      </c>
      <c r="I154" s="33">
        <f t="shared" si="13"/>
        <v>358</v>
      </c>
      <c r="J154" s="18">
        <v>0</v>
      </c>
      <c r="K154" s="63">
        <f t="shared" si="14"/>
        <v>0</v>
      </c>
    </row>
    <row r="155" spans="1:11" s="3" customFormat="1" ht="12.75" customHeight="1">
      <c r="A155" s="9"/>
      <c r="B155" s="59"/>
      <c r="C155" s="4">
        <v>1009022</v>
      </c>
      <c r="D155" s="4">
        <v>9</v>
      </c>
      <c r="E155" s="4">
        <v>100</v>
      </c>
      <c r="F155" s="571" t="s">
        <v>252</v>
      </c>
      <c r="G155" s="572"/>
      <c r="H155" s="66">
        <v>358</v>
      </c>
      <c r="I155" s="33">
        <f t="shared" si="13"/>
        <v>358</v>
      </c>
      <c r="J155" s="18">
        <v>0</v>
      </c>
      <c r="K155" s="63">
        <f t="shared" si="14"/>
        <v>0</v>
      </c>
    </row>
    <row r="156" spans="1:11" s="3" customFormat="1" ht="12.75" customHeight="1">
      <c r="A156" s="9"/>
      <c r="B156" s="59"/>
      <c r="C156" s="4">
        <v>1009023</v>
      </c>
      <c r="D156" s="4">
        <v>9</v>
      </c>
      <c r="E156" s="4">
        <v>100</v>
      </c>
      <c r="F156" s="571" t="s">
        <v>76</v>
      </c>
      <c r="G156" s="572"/>
      <c r="H156" s="66">
        <v>358</v>
      </c>
      <c r="I156" s="33">
        <f t="shared" si="13"/>
        <v>358</v>
      </c>
      <c r="J156" s="18">
        <v>0</v>
      </c>
      <c r="K156" s="63">
        <f t="shared" si="14"/>
        <v>0</v>
      </c>
    </row>
    <row r="157" spans="1:11" s="3" customFormat="1" ht="12.75" customHeight="1">
      <c r="A157" s="9"/>
      <c r="B157" s="59"/>
      <c r="C157" s="4">
        <v>1009024</v>
      </c>
      <c r="D157" s="4">
        <v>9</v>
      </c>
      <c r="E157" s="4">
        <v>100</v>
      </c>
      <c r="F157" s="571" t="s">
        <v>940</v>
      </c>
      <c r="G157" s="572"/>
      <c r="H157" s="66">
        <v>358</v>
      </c>
      <c r="I157" s="33">
        <f t="shared" si="13"/>
        <v>358</v>
      </c>
      <c r="J157" s="18">
        <v>0</v>
      </c>
      <c r="K157" s="63">
        <f t="shared" si="14"/>
        <v>0</v>
      </c>
    </row>
    <row r="158" spans="1:11" s="3" customFormat="1" ht="12.75" customHeight="1">
      <c r="A158" s="9"/>
      <c r="B158" s="59"/>
      <c r="C158" s="4">
        <v>1009025</v>
      </c>
      <c r="D158" s="4">
        <v>9</v>
      </c>
      <c r="E158" s="4">
        <v>100</v>
      </c>
      <c r="F158" s="571" t="s">
        <v>253</v>
      </c>
      <c r="G158" s="572"/>
      <c r="H158" s="66">
        <v>358</v>
      </c>
      <c r="I158" s="33">
        <f t="shared" si="13"/>
        <v>358</v>
      </c>
      <c r="J158" s="18">
        <v>0</v>
      </c>
      <c r="K158" s="63">
        <f t="shared" si="14"/>
        <v>0</v>
      </c>
    </row>
    <row r="159" spans="1:11" s="3" customFormat="1" ht="12.75" customHeight="1">
      <c r="A159" s="9"/>
      <c r="B159" s="59"/>
      <c r="C159" s="4">
        <v>1009026</v>
      </c>
      <c r="D159" s="4">
        <v>9</v>
      </c>
      <c r="E159" s="4">
        <v>100</v>
      </c>
      <c r="F159" s="571" t="s">
        <v>256</v>
      </c>
      <c r="G159" s="572"/>
      <c r="H159" s="66">
        <v>358</v>
      </c>
      <c r="I159" s="33">
        <f t="shared" si="13"/>
        <v>358</v>
      </c>
      <c r="J159" s="18">
        <v>0</v>
      </c>
      <c r="K159" s="63">
        <f t="shared" si="14"/>
        <v>0</v>
      </c>
    </row>
    <row r="160" spans="1:11" s="3" customFormat="1" ht="12.75" customHeight="1">
      <c r="A160" s="9"/>
      <c r="B160" s="59"/>
      <c r="C160" s="4">
        <v>1009027</v>
      </c>
      <c r="D160" s="4">
        <v>9</v>
      </c>
      <c r="E160" s="4">
        <v>100</v>
      </c>
      <c r="F160" s="571" t="s">
        <v>114</v>
      </c>
      <c r="G160" s="572"/>
      <c r="H160" s="66">
        <v>358</v>
      </c>
      <c r="I160" s="33">
        <f t="shared" si="13"/>
        <v>358</v>
      </c>
      <c r="J160" s="18">
        <v>0</v>
      </c>
      <c r="K160" s="63">
        <f t="shared" si="14"/>
        <v>0</v>
      </c>
    </row>
    <row r="161" spans="1:11" s="3" customFormat="1" ht="12.75" customHeight="1">
      <c r="A161" s="9"/>
      <c r="B161" s="59"/>
      <c r="C161" s="4">
        <v>1009028</v>
      </c>
      <c r="D161" s="4">
        <v>9</v>
      </c>
      <c r="E161" s="4">
        <v>100</v>
      </c>
      <c r="F161" s="571" t="s">
        <v>115</v>
      </c>
      <c r="G161" s="572"/>
      <c r="H161" s="66">
        <v>358</v>
      </c>
      <c r="I161" s="33">
        <f t="shared" si="13"/>
        <v>358</v>
      </c>
      <c r="J161" s="18">
        <v>0</v>
      </c>
      <c r="K161" s="63">
        <f t="shared" si="14"/>
        <v>0</v>
      </c>
    </row>
    <row r="162" spans="1:11" s="3" customFormat="1" ht="12.75" customHeight="1">
      <c r="A162" s="9"/>
      <c r="B162" s="59"/>
      <c r="C162" s="4">
        <v>1009029</v>
      </c>
      <c r="D162" s="4">
        <v>9</v>
      </c>
      <c r="E162" s="4">
        <v>100</v>
      </c>
      <c r="F162" s="571" t="s">
        <v>116</v>
      </c>
      <c r="G162" s="572"/>
      <c r="H162" s="66">
        <v>358</v>
      </c>
      <c r="I162" s="33">
        <f t="shared" si="13"/>
        <v>358</v>
      </c>
      <c r="J162" s="18">
        <v>0</v>
      </c>
      <c r="K162" s="63">
        <f t="shared" si="14"/>
        <v>0</v>
      </c>
    </row>
    <row r="163" spans="1:11" s="3" customFormat="1" ht="12.75" customHeight="1">
      <c r="A163" s="9"/>
      <c r="B163" s="59"/>
      <c r="C163" s="4">
        <v>1009030</v>
      </c>
      <c r="D163" s="4">
        <v>9</v>
      </c>
      <c r="E163" s="4">
        <v>100</v>
      </c>
      <c r="F163" s="571" t="s">
        <v>75</v>
      </c>
      <c r="G163" s="572"/>
      <c r="H163" s="66">
        <v>358</v>
      </c>
      <c r="I163" s="33">
        <f t="shared" si="13"/>
        <v>358</v>
      </c>
      <c r="J163" s="18">
        <v>0</v>
      </c>
      <c r="K163" s="63">
        <f t="shared" si="14"/>
        <v>0</v>
      </c>
    </row>
    <row r="164" spans="1:11" s="3" customFormat="1" ht="12.75" customHeight="1">
      <c r="A164" s="9"/>
      <c r="B164" s="59"/>
      <c r="C164" s="4">
        <v>1009031</v>
      </c>
      <c r="D164" s="4">
        <v>9</v>
      </c>
      <c r="E164" s="4">
        <v>100</v>
      </c>
      <c r="F164" s="571" t="s">
        <v>84</v>
      </c>
      <c r="G164" s="572"/>
      <c r="H164" s="66">
        <v>358</v>
      </c>
      <c r="I164" s="33">
        <f t="shared" si="13"/>
        <v>358</v>
      </c>
      <c r="J164" s="18">
        <v>0</v>
      </c>
      <c r="K164" s="63">
        <f t="shared" si="14"/>
        <v>0</v>
      </c>
    </row>
    <row r="165" spans="1:11" s="3" customFormat="1" ht="12.75" customHeight="1">
      <c r="A165" s="9"/>
      <c r="B165" s="59"/>
      <c r="C165" s="4">
        <v>1009032</v>
      </c>
      <c r="D165" s="4">
        <v>9</v>
      </c>
      <c r="E165" s="4">
        <v>100</v>
      </c>
      <c r="F165" s="571" t="s">
        <v>74</v>
      </c>
      <c r="G165" s="572"/>
      <c r="H165" s="66">
        <v>358</v>
      </c>
      <c r="I165" s="33">
        <f t="shared" si="13"/>
        <v>358</v>
      </c>
      <c r="J165" s="18">
        <v>0</v>
      </c>
      <c r="K165" s="63">
        <f t="shared" si="14"/>
        <v>0</v>
      </c>
    </row>
    <row r="166" spans="1:11" s="3" customFormat="1" ht="12.75" customHeight="1">
      <c r="A166" s="9"/>
      <c r="B166" s="59"/>
      <c r="C166" s="4">
        <v>1009033</v>
      </c>
      <c r="D166" s="4">
        <v>9</v>
      </c>
      <c r="E166" s="4">
        <v>100</v>
      </c>
      <c r="F166" s="571" t="s">
        <v>117</v>
      </c>
      <c r="G166" s="572"/>
      <c r="H166" s="66">
        <v>358</v>
      </c>
      <c r="I166" s="33">
        <f t="shared" si="13"/>
        <v>358</v>
      </c>
      <c r="J166" s="18">
        <v>0</v>
      </c>
      <c r="K166" s="63">
        <f t="shared" si="14"/>
        <v>0</v>
      </c>
    </row>
    <row r="167" spans="1:11" s="3" customFormat="1" ht="12.75" customHeight="1">
      <c r="A167" s="9"/>
      <c r="B167" s="59"/>
      <c r="C167" s="4">
        <v>1012021</v>
      </c>
      <c r="D167" s="4">
        <v>12</v>
      </c>
      <c r="E167" s="4">
        <v>100</v>
      </c>
      <c r="F167" s="571" t="s">
        <v>936</v>
      </c>
      <c r="G167" s="572"/>
      <c r="H167" s="45">
        <v>484</v>
      </c>
      <c r="I167" s="33">
        <f t="shared" si="13"/>
        <v>484</v>
      </c>
      <c r="J167" s="18">
        <v>0</v>
      </c>
      <c r="K167" s="63">
        <f t="shared" si="14"/>
        <v>0</v>
      </c>
    </row>
    <row r="168" spans="1:11" s="3" customFormat="1" ht="12.75" customHeight="1">
      <c r="A168" s="9"/>
      <c r="B168" s="59"/>
      <c r="C168" s="4">
        <v>1012022</v>
      </c>
      <c r="D168" s="4">
        <v>12</v>
      </c>
      <c r="E168" s="4">
        <v>100</v>
      </c>
      <c r="F168" s="571" t="s">
        <v>252</v>
      </c>
      <c r="G168" s="572"/>
      <c r="H168" s="45">
        <v>484</v>
      </c>
      <c r="I168" s="33">
        <f t="shared" si="13"/>
        <v>484</v>
      </c>
      <c r="J168" s="18">
        <v>0</v>
      </c>
      <c r="K168" s="63">
        <f t="shared" si="14"/>
        <v>0</v>
      </c>
    </row>
    <row r="169" spans="1:11" s="3" customFormat="1" ht="12.75" customHeight="1">
      <c r="A169" s="9"/>
      <c r="B169" s="59"/>
      <c r="C169" s="4">
        <v>1012023</v>
      </c>
      <c r="D169" s="4">
        <v>12</v>
      </c>
      <c r="E169" s="4">
        <v>100</v>
      </c>
      <c r="F169" s="571" t="s">
        <v>76</v>
      </c>
      <c r="G169" s="572"/>
      <c r="H169" s="45">
        <v>484</v>
      </c>
      <c r="I169" s="33">
        <f t="shared" si="13"/>
        <v>484</v>
      </c>
      <c r="J169" s="18">
        <v>0</v>
      </c>
      <c r="K169" s="63">
        <f t="shared" si="14"/>
        <v>0</v>
      </c>
    </row>
    <row r="170" spans="1:11" s="3" customFormat="1" ht="12.75" customHeight="1">
      <c r="A170" s="9"/>
      <c r="B170" s="59"/>
      <c r="C170" s="4">
        <v>1012024</v>
      </c>
      <c r="D170" s="4">
        <v>12</v>
      </c>
      <c r="E170" s="4">
        <v>100</v>
      </c>
      <c r="F170" s="571" t="s">
        <v>940</v>
      </c>
      <c r="G170" s="572"/>
      <c r="H170" s="45">
        <v>484</v>
      </c>
      <c r="I170" s="33">
        <f t="shared" si="13"/>
        <v>484</v>
      </c>
      <c r="J170" s="18">
        <v>0</v>
      </c>
      <c r="K170" s="63">
        <f t="shared" si="14"/>
        <v>0</v>
      </c>
    </row>
    <row r="171" spans="1:11" s="3" customFormat="1" ht="12.75" customHeight="1">
      <c r="A171" s="9"/>
      <c r="B171" s="59"/>
      <c r="C171" s="4">
        <v>1012025</v>
      </c>
      <c r="D171" s="4">
        <v>12</v>
      </c>
      <c r="E171" s="4">
        <v>100</v>
      </c>
      <c r="F171" s="571" t="s">
        <v>253</v>
      </c>
      <c r="G171" s="572"/>
      <c r="H171" s="45">
        <v>484</v>
      </c>
      <c r="I171" s="33">
        <f t="shared" si="13"/>
        <v>484</v>
      </c>
      <c r="J171" s="18">
        <v>0</v>
      </c>
      <c r="K171" s="63">
        <f t="shared" si="14"/>
        <v>0</v>
      </c>
    </row>
    <row r="172" spans="1:11" s="3" customFormat="1" ht="12.75" customHeight="1">
      <c r="A172" s="9"/>
      <c r="B172" s="59"/>
      <c r="C172" s="4">
        <v>1012026</v>
      </c>
      <c r="D172" s="4">
        <v>12</v>
      </c>
      <c r="E172" s="4">
        <v>100</v>
      </c>
      <c r="F172" s="571" t="s">
        <v>256</v>
      </c>
      <c r="G172" s="572"/>
      <c r="H172" s="45">
        <v>484</v>
      </c>
      <c r="I172" s="33">
        <f t="shared" si="13"/>
        <v>484</v>
      </c>
      <c r="J172" s="18">
        <v>0</v>
      </c>
      <c r="K172" s="63">
        <f t="shared" si="14"/>
        <v>0</v>
      </c>
    </row>
    <row r="173" spans="1:11" s="3" customFormat="1" ht="12.75" customHeight="1">
      <c r="A173" s="9"/>
      <c r="B173" s="59"/>
      <c r="C173" s="4">
        <v>1012027</v>
      </c>
      <c r="D173" s="4">
        <v>12</v>
      </c>
      <c r="E173" s="4">
        <v>100</v>
      </c>
      <c r="F173" s="571" t="s">
        <v>114</v>
      </c>
      <c r="G173" s="572"/>
      <c r="H173" s="45">
        <v>484</v>
      </c>
      <c r="I173" s="33">
        <f t="shared" si="13"/>
        <v>484</v>
      </c>
      <c r="J173" s="18">
        <v>0</v>
      </c>
      <c r="K173" s="63">
        <f t="shared" si="14"/>
        <v>0</v>
      </c>
    </row>
    <row r="174" spans="1:11" s="3" customFormat="1" ht="12.75" customHeight="1">
      <c r="A174" s="9"/>
      <c r="B174" s="59"/>
      <c r="C174" s="4">
        <v>1012028</v>
      </c>
      <c r="D174" s="4">
        <v>12</v>
      </c>
      <c r="E174" s="4">
        <v>100</v>
      </c>
      <c r="F174" s="571" t="s">
        <v>115</v>
      </c>
      <c r="G174" s="572"/>
      <c r="H174" s="45">
        <v>484</v>
      </c>
      <c r="I174" s="33">
        <f t="shared" si="13"/>
        <v>484</v>
      </c>
      <c r="J174" s="18">
        <v>0</v>
      </c>
      <c r="K174" s="63">
        <f t="shared" si="14"/>
        <v>0</v>
      </c>
    </row>
    <row r="175" spans="1:11" s="3" customFormat="1" ht="12.75" customHeight="1">
      <c r="A175" s="9"/>
      <c r="B175" s="59"/>
      <c r="C175" s="4">
        <v>1012029</v>
      </c>
      <c r="D175" s="4">
        <v>12</v>
      </c>
      <c r="E175" s="4">
        <v>100</v>
      </c>
      <c r="F175" s="571" t="s">
        <v>116</v>
      </c>
      <c r="G175" s="572"/>
      <c r="H175" s="45">
        <v>484</v>
      </c>
      <c r="I175" s="33">
        <f t="shared" si="13"/>
        <v>484</v>
      </c>
      <c r="J175" s="18">
        <v>0</v>
      </c>
      <c r="K175" s="63">
        <f t="shared" si="14"/>
        <v>0</v>
      </c>
    </row>
    <row r="176" spans="1:11" s="3" customFormat="1" ht="12.75" customHeight="1">
      <c r="A176" s="9"/>
      <c r="B176" s="59"/>
      <c r="C176" s="4">
        <v>1012030</v>
      </c>
      <c r="D176" s="4">
        <v>12</v>
      </c>
      <c r="E176" s="4">
        <v>100</v>
      </c>
      <c r="F176" s="571" t="s">
        <v>75</v>
      </c>
      <c r="G176" s="572"/>
      <c r="H176" s="45">
        <v>484</v>
      </c>
      <c r="I176" s="33">
        <f t="shared" si="13"/>
        <v>484</v>
      </c>
      <c r="J176" s="18">
        <v>0</v>
      </c>
      <c r="K176" s="63">
        <f t="shared" si="14"/>
        <v>0</v>
      </c>
    </row>
    <row r="177" spans="1:11" s="3" customFormat="1" ht="12.75" customHeight="1">
      <c r="A177" s="9"/>
      <c r="B177" s="59"/>
      <c r="C177" s="4">
        <v>1012031</v>
      </c>
      <c r="D177" s="4">
        <v>12</v>
      </c>
      <c r="E177" s="4">
        <v>100</v>
      </c>
      <c r="F177" s="571" t="s">
        <v>84</v>
      </c>
      <c r="G177" s="572"/>
      <c r="H177" s="45">
        <v>484</v>
      </c>
      <c r="I177" s="33">
        <f t="shared" si="13"/>
        <v>484</v>
      </c>
      <c r="J177" s="18">
        <v>0</v>
      </c>
      <c r="K177" s="63">
        <f t="shared" si="14"/>
        <v>0</v>
      </c>
    </row>
    <row r="178" spans="1:11" s="3" customFormat="1" ht="12.75" customHeight="1">
      <c r="A178" s="9"/>
      <c r="B178" s="59"/>
      <c r="C178" s="4">
        <v>1012032</v>
      </c>
      <c r="D178" s="4">
        <v>12</v>
      </c>
      <c r="E178" s="4">
        <v>100</v>
      </c>
      <c r="F178" s="571" t="s">
        <v>74</v>
      </c>
      <c r="G178" s="572"/>
      <c r="H178" s="45">
        <v>484</v>
      </c>
      <c r="I178" s="33">
        <f t="shared" si="13"/>
        <v>484</v>
      </c>
      <c r="J178" s="18">
        <v>0</v>
      </c>
      <c r="K178" s="63">
        <f t="shared" si="14"/>
        <v>0</v>
      </c>
    </row>
    <row r="179" spans="1:11" s="3" customFormat="1" ht="12.75" customHeight="1">
      <c r="A179" s="9"/>
      <c r="B179" s="59"/>
      <c r="C179" s="4">
        <v>1012033</v>
      </c>
      <c r="D179" s="4">
        <v>12</v>
      </c>
      <c r="E179" s="4">
        <v>100</v>
      </c>
      <c r="F179" s="571" t="s">
        <v>117</v>
      </c>
      <c r="G179" s="572"/>
      <c r="H179" s="45">
        <v>484</v>
      </c>
      <c r="I179" s="33">
        <f t="shared" si="13"/>
        <v>484</v>
      </c>
      <c r="J179" s="18">
        <v>0</v>
      </c>
      <c r="K179" s="63">
        <f t="shared" si="14"/>
        <v>0</v>
      </c>
    </row>
    <row r="180" spans="1:11" s="3" customFormat="1" ht="12.75" customHeight="1">
      <c r="A180" s="9"/>
      <c r="B180" s="72"/>
      <c r="C180" s="573" t="s">
        <v>323</v>
      </c>
      <c r="D180" s="574"/>
      <c r="E180" s="574"/>
      <c r="F180" s="574"/>
      <c r="G180" s="575"/>
      <c r="H180" s="30"/>
      <c r="I180" s="36"/>
      <c r="J180" s="14"/>
      <c r="K180" s="65"/>
    </row>
    <row r="181" spans="1:11" s="3" customFormat="1" ht="12.75" customHeight="1">
      <c r="A181" s="9"/>
      <c r="B181" s="59"/>
      <c r="C181" s="4">
        <v>1005071</v>
      </c>
      <c r="D181" s="4">
        <v>5</v>
      </c>
      <c r="E181" s="4">
        <v>100</v>
      </c>
      <c r="F181" s="571" t="s">
        <v>261</v>
      </c>
      <c r="G181" s="572"/>
      <c r="H181" s="66">
        <v>186</v>
      </c>
      <c r="I181" s="33">
        <f t="shared" ref="I181:I201" si="15">H181-H181*H$8</f>
        <v>186</v>
      </c>
      <c r="J181" s="18">
        <v>0</v>
      </c>
      <c r="K181" s="63">
        <f t="shared" ref="K181:K201" si="16">I181*J181</f>
        <v>0</v>
      </c>
    </row>
    <row r="182" spans="1:11" s="3" customFormat="1" ht="12.75" customHeight="1">
      <c r="A182" s="9"/>
      <c r="B182" s="59"/>
      <c r="C182" s="4">
        <v>1005072</v>
      </c>
      <c r="D182" s="4">
        <v>5</v>
      </c>
      <c r="E182" s="4">
        <v>100</v>
      </c>
      <c r="F182" s="571" t="s">
        <v>246</v>
      </c>
      <c r="G182" s="572"/>
      <c r="H182" s="66">
        <v>186</v>
      </c>
      <c r="I182" s="33">
        <f t="shared" si="15"/>
        <v>186</v>
      </c>
      <c r="J182" s="18">
        <v>0</v>
      </c>
      <c r="K182" s="63">
        <f t="shared" si="16"/>
        <v>0</v>
      </c>
    </row>
    <row r="183" spans="1:11" s="3" customFormat="1" ht="12.75" customHeight="1">
      <c r="A183" s="9"/>
      <c r="B183" s="59"/>
      <c r="C183" s="4">
        <v>1005073</v>
      </c>
      <c r="D183" s="4">
        <v>5</v>
      </c>
      <c r="E183" s="4">
        <v>100</v>
      </c>
      <c r="F183" s="571" t="s">
        <v>248</v>
      </c>
      <c r="G183" s="572"/>
      <c r="H183" s="66">
        <v>186</v>
      </c>
      <c r="I183" s="33">
        <f t="shared" si="15"/>
        <v>186</v>
      </c>
      <c r="J183" s="18">
        <v>0</v>
      </c>
      <c r="K183" s="63">
        <f t="shared" si="16"/>
        <v>0</v>
      </c>
    </row>
    <row r="184" spans="1:11" s="3" customFormat="1" ht="12.75" customHeight="1">
      <c r="A184" s="9"/>
      <c r="B184" s="59"/>
      <c r="C184" s="4">
        <v>1005074</v>
      </c>
      <c r="D184" s="4">
        <v>5</v>
      </c>
      <c r="E184" s="4">
        <v>100</v>
      </c>
      <c r="F184" s="571" t="s">
        <v>79</v>
      </c>
      <c r="G184" s="572"/>
      <c r="H184" s="66">
        <v>186</v>
      </c>
      <c r="I184" s="33">
        <f t="shared" si="15"/>
        <v>186</v>
      </c>
      <c r="J184" s="18">
        <v>0</v>
      </c>
      <c r="K184" s="63">
        <f t="shared" si="16"/>
        <v>0</v>
      </c>
    </row>
    <row r="185" spans="1:11" s="3" customFormat="1" ht="12.75" customHeight="1">
      <c r="A185" s="9"/>
      <c r="B185" s="59"/>
      <c r="C185" s="4">
        <v>1005075</v>
      </c>
      <c r="D185" s="4">
        <v>5</v>
      </c>
      <c r="E185" s="4">
        <v>100</v>
      </c>
      <c r="F185" s="571" t="s">
        <v>118</v>
      </c>
      <c r="G185" s="572"/>
      <c r="H185" s="66">
        <v>186</v>
      </c>
      <c r="I185" s="33">
        <f t="shared" si="15"/>
        <v>186</v>
      </c>
      <c r="J185" s="18">
        <v>0</v>
      </c>
      <c r="K185" s="63">
        <f t="shared" si="16"/>
        <v>0</v>
      </c>
    </row>
    <row r="186" spans="1:11" s="3" customFormat="1" ht="12.75" customHeight="1">
      <c r="A186" s="9"/>
      <c r="B186" s="59"/>
      <c r="C186" s="4">
        <v>1005076</v>
      </c>
      <c r="D186" s="4">
        <v>5</v>
      </c>
      <c r="E186" s="4">
        <v>100</v>
      </c>
      <c r="F186" s="571" t="s">
        <v>119</v>
      </c>
      <c r="G186" s="572"/>
      <c r="H186" s="66">
        <v>186</v>
      </c>
      <c r="I186" s="33">
        <f t="shared" si="15"/>
        <v>186</v>
      </c>
      <c r="J186" s="18">
        <v>0</v>
      </c>
      <c r="K186" s="63">
        <f t="shared" si="16"/>
        <v>0</v>
      </c>
    </row>
    <row r="187" spans="1:11" s="3" customFormat="1" ht="12.75" customHeight="1">
      <c r="A187" s="9"/>
      <c r="B187" s="59"/>
      <c r="C187" s="4">
        <v>1005077</v>
      </c>
      <c r="D187" s="4">
        <v>5</v>
      </c>
      <c r="E187" s="4">
        <v>100</v>
      </c>
      <c r="F187" s="571" t="s">
        <v>113</v>
      </c>
      <c r="G187" s="572"/>
      <c r="H187" s="66">
        <v>186</v>
      </c>
      <c r="I187" s="33">
        <f t="shared" si="15"/>
        <v>186</v>
      </c>
      <c r="J187" s="18">
        <v>0</v>
      </c>
      <c r="K187" s="63">
        <f t="shared" si="16"/>
        <v>0</v>
      </c>
    </row>
    <row r="188" spans="1:11" s="3" customFormat="1" ht="12.75" customHeight="1">
      <c r="A188" s="9"/>
      <c r="B188" s="59"/>
      <c r="C188" s="4">
        <v>1009071</v>
      </c>
      <c r="D188" s="4">
        <v>9</v>
      </c>
      <c r="E188" s="4">
        <v>100</v>
      </c>
      <c r="F188" s="571" t="s">
        <v>261</v>
      </c>
      <c r="G188" s="572"/>
      <c r="H188" s="66">
        <v>358</v>
      </c>
      <c r="I188" s="33">
        <f t="shared" si="15"/>
        <v>358</v>
      </c>
      <c r="J188" s="18">
        <v>0</v>
      </c>
      <c r="K188" s="63">
        <f t="shared" si="16"/>
        <v>0</v>
      </c>
    </row>
    <row r="189" spans="1:11" s="3" customFormat="1" ht="12.75" customHeight="1">
      <c r="A189" s="9"/>
      <c r="B189" s="59"/>
      <c r="C189" s="4">
        <v>1009072</v>
      </c>
      <c r="D189" s="4">
        <v>9</v>
      </c>
      <c r="E189" s="4">
        <v>100</v>
      </c>
      <c r="F189" s="571" t="s">
        <v>246</v>
      </c>
      <c r="G189" s="572"/>
      <c r="H189" s="66">
        <v>358</v>
      </c>
      <c r="I189" s="33">
        <f t="shared" si="15"/>
        <v>358</v>
      </c>
      <c r="J189" s="18">
        <v>0</v>
      </c>
      <c r="K189" s="63">
        <f t="shared" si="16"/>
        <v>0</v>
      </c>
    </row>
    <row r="190" spans="1:11" s="3" customFormat="1" ht="12.75" customHeight="1">
      <c r="A190" s="9"/>
      <c r="B190" s="59"/>
      <c r="C190" s="4">
        <v>1009073</v>
      </c>
      <c r="D190" s="4">
        <v>9</v>
      </c>
      <c r="E190" s="4">
        <v>100</v>
      </c>
      <c r="F190" s="571" t="s">
        <v>248</v>
      </c>
      <c r="G190" s="572"/>
      <c r="H190" s="66">
        <v>358</v>
      </c>
      <c r="I190" s="33">
        <f t="shared" si="15"/>
        <v>358</v>
      </c>
      <c r="J190" s="18">
        <v>0</v>
      </c>
      <c r="K190" s="63">
        <f t="shared" si="16"/>
        <v>0</v>
      </c>
    </row>
    <row r="191" spans="1:11" s="3" customFormat="1" ht="12.75" customHeight="1">
      <c r="A191" s="9"/>
      <c r="B191" s="59"/>
      <c r="C191" s="4">
        <v>1009074</v>
      </c>
      <c r="D191" s="4">
        <v>9</v>
      </c>
      <c r="E191" s="4">
        <v>100</v>
      </c>
      <c r="F191" s="571" t="s">
        <v>79</v>
      </c>
      <c r="G191" s="572"/>
      <c r="H191" s="66">
        <v>358</v>
      </c>
      <c r="I191" s="33">
        <f t="shared" si="15"/>
        <v>358</v>
      </c>
      <c r="J191" s="18">
        <v>0</v>
      </c>
      <c r="K191" s="63">
        <f t="shared" si="16"/>
        <v>0</v>
      </c>
    </row>
    <row r="192" spans="1:11" s="3" customFormat="1" ht="12.75" customHeight="1">
      <c r="A192" s="9"/>
      <c r="B192" s="59"/>
      <c r="C192" s="4">
        <v>1009075</v>
      </c>
      <c r="D192" s="4">
        <v>9</v>
      </c>
      <c r="E192" s="4">
        <v>100</v>
      </c>
      <c r="F192" s="571" t="s">
        <v>118</v>
      </c>
      <c r="G192" s="572"/>
      <c r="H192" s="66">
        <v>358</v>
      </c>
      <c r="I192" s="33">
        <f t="shared" si="15"/>
        <v>358</v>
      </c>
      <c r="J192" s="18">
        <v>0</v>
      </c>
      <c r="K192" s="63">
        <f t="shared" si="16"/>
        <v>0</v>
      </c>
    </row>
    <row r="193" spans="1:13" s="3" customFormat="1" ht="12.75" customHeight="1">
      <c r="A193" s="9"/>
      <c r="B193" s="59"/>
      <c r="C193" s="4">
        <v>1009076</v>
      </c>
      <c r="D193" s="4">
        <v>9</v>
      </c>
      <c r="E193" s="4">
        <v>100</v>
      </c>
      <c r="F193" s="571" t="s">
        <v>119</v>
      </c>
      <c r="G193" s="572"/>
      <c r="H193" s="66">
        <v>358</v>
      </c>
      <c r="I193" s="33">
        <f t="shared" si="15"/>
        <v>358</v>
      </c>
      <c r="J193" s="18">
        <v>0</v>
      </c>
      <c r="K193" s="63">
        <f t="shared" si="16"/>
        <v>0</v>
      </c>
    </row>
    <row r="194" spans="1:13" s="3" customFormat="1" ht="12.75" customHeight="1">
      <c r="A194" s="9"/>
      <c r="B194" s="59"/>
      <c r="C194" s="4">
        <v>1009077</v>
      </c>
      <c r="D194" s="4">
        <v>9</v>
      </c>
      <c r="E194" s="4">
        <v>100</v>
      </c>
      <c r="F194" s="571" t="s">
        <v>113</v>
      </c>
      <c r="G194" s="572"/>
      <c r="H194" s="66">
        <v>358</v>
      </c>
      <c r="I194" s="33">
        <f t="shared" si="15"/>
        <v>358</v>
      </c>
      <c r="J194" s="18">
        <v>0</v>
      </c>
      <c r="K194" s="63">
        <f t="shared" si="16"/>
        <v>0</v>
      </c>
    </row>
    <row r="195" spans="1:13" s="3" customFormat="1" ht="12.75" customHeight="1">
      <c r="A195" s="9"/>
      <c r="B195" s="59"/>
      <c r="C195" s="4">
        <v>1012071</v>
      </c>
      <c r="D195" s="4">
        <v>12</v>
      </c>
      <c r="E195" s="4">
        <v>100</v>
      </c>
      <c r="F195" s="571" t="s">
        <v>261</v>
      </c>
      <c r="G195" s="572"/>
      <c r="H195" s="45">
        <v>484</v>
      </c>
      <c r="I195" s="33">
        <f t="shared" si="15"/>
        <v>484</v>
      </c>
      <c r="J195" s="18">
        <v>0</v>
      </c>
      <c r="K195" s="63">
        <f t="shared" si="16"/>
        <v>0</v>
      </c>
      <c r="M195" s="49"/>
    </row>
    <row r="196" spans="1:13" s="3" customFormat="1" ht="12.75" customHeight="1">
      <c r="A196" s="9"/>
      <c r="B196" s="59"/>
      <c r="C196" s="4">
        <v>1012072</v>
      </c>
      <c r="D196" s="4">
        <v>12</v>
      </c>
      <c r="E196" s="4">
        <v>100</v>
      </c>
      <c r="F196" s="571" t="s">
        <v>246</v>
      </c>
      <c r="G196" s="572"/>
      <c r="H196" s="45">
        <v>484</v>
      </c>
      <c r="I196" s="33">
        <f t="shared" si="15"/>
        <v>484</v>
      </c>
      <c r="J196" s="18">
        <v>0</v>
      </c>
      <c r="K196" s="63">
        <f t="shared" si="16"/>
        <v>0</v>
      </c>
      <c r="M196" s="49"/>
    </row>
    <row r="197" spans="1:13" s="3" customFormat="1" ht="12.75" customHeight="1">
      <c r="A197" s="9"/>
      <c r="B197" s="59"/>
      <c r="C197" s="4">
        <v>1012073</v>
      </c>
      <c r="D197" s="4">
        <v>12</v>
      </c>
      <c r="E197" s="4">
        <v>100</v>
      </c>
      <c r="F197" s="571" t="s">
        <v>248</v>
      </c>
      <c r="G197" s="572"/>
      <c r="H197" s="45">
        <v>484</v>
      </c>
      <c r="I197" s="33">
        <f t="shared" si="15"/>
        <v>484</v>
      </c>
      <c r="J197" s="18">
        <v>0</v>
      </c>
      <c r="K197" s="63">
        <f t="shared" si="16"/>
        <v>0</v>
      </c>
      <c r="M197" s="49"/>
    </row>
    <row r="198" spans="1:13" s="3" customFormat="1" ht="12.75" customHeight="1">
      <c r="A198" s="9"/>
      <c r="B198" s="59"/>
      <c r="C198" s="4">
        <v>1012074</v>
      </c>
      <c r="D198" s="4">
        <v>12</v>
      </c>
      <c r="E198" s="4">
        <v>100</v>
      </c>
      <c r="F198" s="571" t="s">
        <v>79</v>
      </c>
      <c r="G198" s="572"/>
      <c r="H198" s="45">
        <v>484</v>
      </c>
      <c r="I198" s="33">
        <f t="shared" si="15"/>
        <v>484</v>
      </c>
      <c r="J198" s="18">
        <v>0</v>
      </c>
      <c r="K198" s="63">
        <f t="shared" si="16"/>
        <v>0</v>
      </c>
      <c r="M198" s="49"/>
    </row>
    <row r="199" spans="1:13" s="3" customFormat="1" ht="12.75" customHeight="1">
      <c r="A199" s="9"/>
      <c r="B199" s="59"/>
      <c r="C199" s="4">
        <v>1012075</v>
      </c>
      <c r="D199" s="4">
        <v>12</v>
      </c>
      <c r="E199" s="4">
        <v>100</v>
      </c>
      <c r="F199" s="571" t="s">
        <v>118</v>
      </c>
      <c r="G199" s="572"/>
      <c r="H199" s="45">
        <v>484</v>
      </c>
      <c r="I199" s="33">
        <f t="shared" si="15"/>
        <v>484</v>
      </c>
      <c r="J199" s="18">
        <v>0</v>
      </c>
      <c r="K199" s="63">
        <f t="shared" si="16"/>
        <v>0</v>
      </c>
      <c r="M199" s="49"/>
    </row>
    <row r="200" spans="1:13" s="3" customFormat="1" ht="12.75" customHeight="1">
      <c r="A200" s="9"/>
      <c r="B200" s="59"/>
      <c r="C200" s="4">
        <v>1012076</v>
      </c>
      <c r="D200" s="4">
        <v>12</v>
      </c>
      <c r="E200" s="4">
        <v>100</v>
      </c>
      <c r="F200" s="571" t="s">
        <v>119</v>
      </c>
      <c r="G200" s="572"/>
      <c r="H200" s="45">
        <v>484</v>
      </c>
      <c r="I200" s="33">
        <f t="shared" si="15"/>
        <v>484</v>
      </c>
      <c r="J200" s="18">
        <v>0</v>
      </c>
      <c r="K200" s="63">
        <f t="shared" si="16"/>
        <v>0</v>
      </c>
      <c r="M200" s="49"/>
    </row>
    <row r="201" spans="1:13" s="3" customFormat="1" ht="12.75" customHeight="1">
      <c r="A201" s="9"/>
      <c r="B201" s="59"/>
      <c r="C201" s="4">
        <v>1012077</v>
      </c>
      <c r="D201" s="4">
        <v>12</v>
      </c>
      <c r="E201" s="4">
        <v>100</v>
      </c>
      <c r="F201" s="571" t="s">
        <v>113</v>
      </c>
      <c r="G201" s="572"/>
      <c r="H201" s="45">
        <v>484</v>
      </c>
      <c r="I201" s="33">
        <f t="shared" si="15"/>
        <v>484</v>
      </c>
      <c r="J201" s="18">
        <v>0</v>
      </c>
      <c r="K201" s="63">
        <f t="shared" si="16"/>
        <v>0</v>
      </c>
      <c r="M201" s="49"/>
    </row>
    <row r="202" spans="1:13" s="3" customFormat="1" ht="12.75" customHeight="1">
      <c r="A202" s="9"/>
      <c r="B202" s="73"/>
      <c r="C202" s="573" t="s">
        <v>540</v>
      </c>
      <c r="D202" s="616"/>
      <c r="E202" s="616"/>
      <c r="F202" s="616"/>
      <c r="G202" s="575"/>
      <c r="H202" s="30"/>
      <c r="I202" s="36"/>
      <c r="J202" s="14"/>
      <c r="K202" s="65"/>
      <c r="M202" s="49"/>
    </row>
    <row r="203" spans="1:13" s="3" customFormat="1" ht="12.75" customHeight="1">
      <c r="A203" s="9"/>
      <c r="B203" s="74"/>
      <c r="C203" s="624" t="s">
        <v>500</v>
      </c>
      <c r="D203" s="625"/>
      <c r="E203" s="625"/>
      <c r="F203" s="625"/>
      <c r="G203" s="626"/>
      <c r="H203" s="31"/>
      <c r="I203" s="37"/>
      <c r="J203" s="50"/>
      <c r="K203" s="67"/>
      <c r="M203" s="49"/>
    </row>
    <row r="204" spans="1:13" s="3" customFormat="1" ht="12.75" customHeight="1">
      <c r="A204" s="9"/>
      <c r="B204" s="74"/>
      <c r="C204" s="4">
        <v>1036001</v>
      </c>
      <c r="D204" s="4">
        <v>36</v>
      </c>
      <c r="E204" s="4">
        <v>1</v>
      </c>
      <c r="F204" s="571" t="s">
        <v>936</v>
      </c>
      <c r="G204" s="572"/>
      <c r="H204" s="45">
        <v>112</v>
      </c>
      <c r="I204" s="33">
        <f t="shared" ref="I204:I212" si="17">H204-H204*H$8</f>
        <v>112</v>
      </c>
      <c r="J204" s="18">
        <v>0</v>
      </c>
      <c r="K204" s="63">
        <f t="shared" ref="K204:K212" si="18">I204*J204</f>
        <v>0</v>
      </c>
      <c r="M204" s="49"/>
    </row>
    <row r="205" spans="1:13" s="3" customFormat="1" ht="12.75" customHeight="1">
      <c r="A205" s="9"/>
      <c r="B205" s="74"/>
      <c r="C205" s="4">
        <v>1036002</v>
      </c>
      <c r="D205" s="4">
        <v>36</v>
      </c>
      <c r="E205" s="4">
        <v>1</v>
      </c>
      <c r="F205" s="571" t="s">
        <v>937</v>
      </c>
      <c r="G205" s="572"/>
      <c r="H205" s="45">
        <v>112</v>
      </c>
      <c r="I205" s="33">
        <f t="shared" si="17"/>
        <v>112</v>
      </c>
      <c r="J205" s="18">
        <v>0</v>
      </c>
      <c r="K205" s="63">
        <f t="shared" si="18"/>
        <v>0</v>
      </c>
      <c r="M205" s="49"/>
    </row>
    <row r="206" spans="1:13" s="3" customFormat="1" ht="12.75" customHeight="1">
      <c r="A206" s="9"/>
      <c r="B206" s="74"/>
      <c r="C206" s="4">
        <v>1036003</v>
      </c>
      <c r="D206" s="4">
        <v>36</v>
      </c>
      <c r="E206" s="4">
        <v>1</v>
      </c>
      <c r="F206" s="571" t="s">
        <v>938</v>
      </c>
      <c r="G206" s="572"/>
      <c r="H206" s="45">
        <v>112</v>
      </c>
      <c r="I206" s="33">
        <f t="shared" si="17"/>
        <v>112</v>
      </c>
      <c r="J206" s="18">
        <v>0</v>
      </c>
      <c r="K206" s="63">
        <f t="shared" si="18"/>
        <v>0</v>
      </c>
      <c r="M206" s="49"/>
    </row>
    <row r="207" spans="1:13" s="3" customFormat="1" ht="12.75" customHeight="1">
      <c r="A207" s="9"/>
      <c r="B207" s="74"/>
      <c r="C207" s="4">
        <v>1036004</v>
      </c>
      <c r="D207" s="4">
        <v>36</v>
      </c>
      <c r="E207" s="4">
        <v>1</v>
      </c>
      <c r="F207" s="571" t="s">
        <v>939</v>
      </c>
      <c r="G207" s="572"/>
      <c r="H207" s="45">
        <v>112</v>
      </c>
      <c r="I207" s="33">
        <f t="shared" si="17"/>
        <v>112</v>
      </c>
      <c r="J207" s="18">
        <v>0</v>
      </c>
      <c r="K207" s="63">
        <f t="shared" si="18"/>
        <v>0</v>
      </c>
      <c r="M207" s="49"/>
    </row>
    <row r="208" spans="1:13" s="3" customFormat="1" ht="12.75" customHeight="1">
      <c r="A208" s="9"/>
      <c r="B208" s="74"/>
      <c r="C208" s="4">
        <v>1036005</v>
      </c>
      <c r="D208" s="4">
        <v>36</v>
      </c>
      <c r="E208" s="4">
        <v>1</v>
      </c>
      <c r="F208" s="571" t="s">
        <v>940</v>
      </c>
      <c r="G208" s="572"/>
      <c r="H208" s="45">
        <v>112</v>
      </c>
      <c r="I208" s="33">
        <f t="shared" si="17"/>
        <v>112</v>
      </c>
      <c r="J208" s="18">
        <v>0</v>
      </c>
      <c r="K208" s="63">
        <f t="shared" si="18"/>
        <v>0</v>
      </c>
      <c r="M208" s="49"/>
    </row>
    <row r="209" spans="1:13" s="3" customFormat="1" ht="12.75" customHeight="1">
      <c r="A209" s="9"/>
      <c r="B209" s="74"/>
      <c r="C209" s="4">
        <v>1036006</v>
      </c>
      <c r="D209" s="4">
        <v>36</v>
      </c>
      <c r="E209" s="4">
        <v>1</v>
      </c>
      <c r="F209" s="571" t="s">
        <v>941</v>
      </c>
      <c r="G209" s="572"/>
      <c r="H209" s="45">
        <v>112</v>
      </c>
      <c r="I209" s="33">
        <f t="shared" si="17"/>
        <v>112</v>
      </c>
      <c r="J209" s="18">
        <v>0</v>
      </c>
      <c r="K209" s="63">
        <f t="shared" si="18"/>
        <v>0</v>
      </c>
      <c r="M209" s="49"/>
    </row>
    <row r="210" spans="1:13" s="3" customFormat="1" ht="12.75" customHeight="1">
      <c r="A210" s="9"/>
      <c r="B210" s="74"/>
      <c r="C210" s="4">
        <v>1036007</v>
      </c>
      <c r="D210" s="4">
        <v>36</v>
      </c>
      <c r="E210" s="4">
        <v>1</v>
      </c>
      <c r="F210" s="571" t="s">
        <v>64</v>
      </c>
      <c r="G210" s="572"/>
      <c r="H210" s="45">
        <v>112</v>
      </c>
      <c r="I210" s="33">
        <f t="shared" si="17"/>
        <v>112</v>
      </c>
      <c r="J210" s="18">
        <v>0</v>
      </c>
      <c r="K210" s="63">
        <f t="shared" si="18"/>
        <v>0</v>
      </c>
      <c r="M210" s="49"/>
    </row>
    <row r="211" spans="1:13" s="3" customFormat="1" ht="12.75" customHeight="1">
      <c r="A211" s="9"/>
      <c r="B211" s="74"/>
      <c r="C211" s="4">
        <v>1036008</v>
      </c>
      <c r="D211" s="4">
        <v>36</v>
      </c>
      <c r="E211" s="4">
        <v>1</v>
      </c>
      <c r="F211" s="571" t="s">
        <v>65</v>
      </c>
      <c r="G211" s="572"/>
      <c r="H211" s="45">
        <v>112</v>
      </c>
      <c r="I211" s="33">
        <f t="shared" si="17"/>
        <v>112</v>
      </c>
      <c r="J211" s="18">
        <v>0</v>
      </c>
      <c r="K211" s="63">
        <f t="shared" si="18"/>
        <v>0</v>
      </c>
      <c r="M211" s="49"/>
    </row>
    <row r="212" spans="1:13" s="3" customFormat="1" ht="12.75" customHeight="1">
      <c r="A212" s="9"/>
      <c r="B212" s="74"/>
      <c r="C212" s="4">
        <v>1036009</v>
      </c>
      <c r="D212" s="4">
        <v>36</v>
      </c>
      <c r="E212" s="4">
        <v>1</v>
      </c>
      <c r="F212" s="571" t="s">
        <v>66</v>
      </c>
      <c r="G212" s="572"/>
      <c r="H212" s="45">
        <v>112</v>
      </c>
      <c r="I212" s="33">
        <f t="shared" si="17"/>
        <v>112</v>
      </c>
      <c r="J212" s="18">
        <v>0</v>
      </c>
      <c r="K212" s="63">
        <f t="shared" si="18"/>
        <v>0</v>
      </c>
      <c r="M212" s="49"/>
    </row>
    <row r="213" spans="1:13" s="3" customFormat="1" ht="12.75" customHeight="1">
      <c r="A213" s="9"/>
      <c r="B213" s="74"/>
      <c r="C213" s="624" t="s">
        <v>544</v>
      </c>
      <c r="D213" s="625"/>
      <c r="E213" s="625"/>
      <c r="F213" s="625"/>
      <c r="G213" s="626"/>
      <c r="H213" s="45"/>
      <c r="I213" s="37"/>
      <c r="J213" s="50"/>
      <c r="K213" s="67"/>
      <c r="M213" s="49"/>
    </row>
    <row r="214" spans="1:13" s="3" customFormat="1" ht="12.75" customHeight="1">
      <c r="A214" s="9"/>
      <c r="B214" s="59"/>
      <c r="C214" s="4">
        <v>1036041</v>
      </c>
      <c r="D214" s="4">
        <v>36</v>
      </c>
      <c r="E214" s="4">
        <v>1</v>
      </c>
      <c r="F214" s="612" t="s">
        <v>543</v>
      </c>
      <c r="G214" s="613"/>
      <c r="H214" s="45">
        <v>112</v>
      </c>
      <c r="I214" s="33">
        <f t="shared" ref="I214:I225" si="19">H214-H214*H$8</f>
        <v>112</v>
      </c>
      <c r="J214" s="18">
        <v>0</v>
      </c>
      <c r="K214" s="63">
        <f t="shared" ref="K214:K225" si="20">I214*J214</f>
        <v>0</v>
      </c>
      <c r="M214" s="49"/>
    </row>
    <row r="215" spans="1:13" s="3" customFormat="1" ht="12.75" customHeight="1">
      <c r="A215" s="9"/>
      <c r="B215" s="59"/>
      <c r="C215" s="4">
        <v>1036042</v>
      </c>
      <c r="D215" s="4">
        <v>36</v>
      </c>
      <c r="E215" s="4">
        <v>1</v>
      </c>
      <c r="F215" s="614" t="s">
        <v>72</v>
      </c>
      <c r="G215" s="615"/>
      <c r="H215" s="45">
        <v>112</v>
      </c>
      <c r="I215" s="33">
        <f t="shared" si="19"/>
        <v>112</v>
      </c>
      <c r="J215" s="18">
        <v>0</v>
      </c>
      <c r="K215" s="63">
        <f t="shared" si="20"/>
        <v>0</v>
      </c>
      <c r="M215" s="49"/>
    </row>
    <row r="216" spans="1:13" s="3" customFormat="1" ht="12.75" customHeight="1">
      <c r="A216" s="9"/>
      <c r="B216" s="59"/>
      <c r="C216" s="4">
        <v>1036044</v>
      </c>
      <c r="D216" s="4">
        <v>36</v>
      </c>
      <c r="E216" s="4">
        <v>1</v>
      </c>
      <c r="F216" s="612" t="s">
        <v>262</v>
      </c>
      <c r="G216" s="613"/>
      <c r="H216" s="45">
        <v>112</v>
      </c>
      <c r="I216" s="33">
        <f t="shared" si="19"/>
        <v>112</v>
      </c>
      <c r="J216" s="18">
        <v>0</v>
      </c>
      <c r="K216" s="63">
        <f t="shared" si="20"/>
        <v>0</v>
      </c>
      <c r="M216" s="49"/>
    </row>
    <row r="217" spans="1:13" s="3" customFormat="1" ht="12.75" customHeight="1">
      <c r="A217" s="9"/>
      <c r="B217" s="59"/>
      <c r="C217" s="4">
        <v>1036045</v>
      </c>
      <c r="D217" s="4">
        <v>36</v>
      </c>
      <c r="E217" s="4">
        <v>1</v>
      </c>
      <c r="F217" s="612" t="s">
        <v>246</v>
      </c>
      <c r="G217" s="613"/>
      <c r="H217" s="45">
        <v>112</v>
      </c>
      <c r="I217" s="33">
        <f t="shared" si="19"/>
        <v>112</v>
      </c>
      <c r="J217" s="18">
        <v>0</v>
      </c>
      <c r="K217" s="63">
        <f t="shared" si="20"/>
        <v>0</v>
      </c>
      <c r="M217" s="49"/>
    </row>
    <row r="218" spans="1:13" s="3" customFormat="1" ht="12.75" customHeight="1">
      <c r="A218" s="9"/>
      <c r="B218" s="59"/>
      <c r="C218" s="4">
        <v>1036046</v>
      </c>
      <c r="D218" s="4">
        <v>36</v>
      </c>
      <c r="E218" s="4">
        <v>1</v>
      </c>
      <c r="F218" s="627" t="s">
        <v>74</v>
      </c>
      <c r="G218" s="628"/>
      <c r="H218" s="45">
        <v>112</v>
      </c>
      <c r="I218" s="33">
        <f t="shared" si="19"/>
        <v>112</v>
      </c>
      <c r="J218" s="18">
        <v>0</v>
      </c>
      <c r="K218" s="63">
        <f t="shared" si="20"/>
        <v>0</v>
      </c>
      <c r="M218" s="49"/>
    </row>
    <row r="219" spans="1:13" s="3" customFormat="1" ht="12.75" customHeight="1">
      <c r="A219" s="9"/>
      <c r="B219" s="59"/>
      <c r="C219" s="4">
        <v>1036047</v>
      </c>
      <c r="D219" s="4">
        <v>36</v>
      </c>
      <c r="E219" s="4">
        <v>1</v>
      </c>
      <c r="F219" s="612" t="s">
        <v>251</v>
      </c>
      <c r="G219" s="613"/>
      <c r="H219" s="45">
        <v>112</v>
      </c>
      <c r="I219" s="33">
        <f t="shared" si="19"/>
        <v>112</v>
      </c>
      <c r="J219" s="18">
        <v>0</v>
      </c>
      <c r="K219" s="63">
        <f t="shared" si="20"/>
        <v>0</v>
      </c>
      <c r="M219" s="49"/>
    </row>
    <row r="220" spans="1:13" s="3" customFormat="1" ht="12.75" customHeight="1">
      <c r="A220" s="9"/>
      <c r="B220" s="59"/>
      <c r="C220" s="4">
        <v>1036052</v>
      </c>
      <c r="D220" s="4">
        <v>36</v>
      </c>
      <c r="E220" s="4">
        <v>1</v>
      </c>
      <c r="F220" s="612" t="s">
        <v>248</v>
      </c>
      <c r="G220" s="613"/>
      <c r="H220" s="45">
        <v>112</v>
      </c>
      <c r="I220" s="33">
        <f t="shared" si="19"/>
        <v>112</v>
      </c>
      <c r="J220" s="18">
        <v>0</v>
      </c>
      <c r="K220" s="63">
        <f t="shared" si="20"/>
        <v>0</v>
      </c>
      <c r="M220" s="49"/>
    </row>
    <row r="221" spans="1:13" s="3" customFormat="1" ht="12.75" customHeight="1">
      <c r="A221" s="9"/>
      <c r="B221" s="59"/>
      <c r="C221" s="4">
        <v>1036054</v>
      </c>
      <c r="D221" s="4">
        <v>36</v>
      </c>
      <c r="E221" s="4">
        <v>1</v>
      </c>
      <c r="F221" s="571" t="s">
        <v>80</v>
      </c>
      <c r="G221" s="572"/>
      <c r="H221" s="45">
        <v>112</v>
      </c>
      <c r="I221" s="33">
        <f t="shared" si="19"/>
        <v>112</v>
      </c>
      <c r="J221" s="18">
        <v>0</v>
      </c>
      <c r="K221" s="63">
        <f t="shared" si="20"/>
        <v>0</v>
      </c>
      <c r="M221" s="49"/>
    </row>
    <row r="222" spans="1:13" s="3" customFormat="1" ht="12.75" customHeight="1">
      <c r="A222" s="9"/>
      <c r="B222" s="59"/>
      <c r="C222" s="4">
        <v>1036055</v>
      </c>
      <c r="D222" s="4">
        <v>36</v>
      </c>
      <c r="E222" s="4">
        <v>1</v>
      </c>
      <c r="F222" s="571" t="s">
        <v>81</v>
      </c>
      <c r="G222" s="572"/>
      <c r="H222" s="45">
        <v>112</v>
      </c>
      <c r="I222" s="33">
        <f t="shared" si="19"/>
        <v>112</v>
      </c>
      <c r="J222" s="18">
        <v>0</v>
      </c>
      <c r="K222" s="63">
        <f t="shared" si="20"/>
        <v>0</v>
      </c>
      <c r="M222" s="49"/>
    </row>
    <row r="223" spans="1:13" s="3" customFormat="1" ht="12.75" customHeight="1">
      <c r="A223" s="9"/>
      <c r="B223" s="59"/>
      <c r="C223" s="4">
        <v>1036056</v>
      </c>
      <c r="D223" s="4">
        <v>36</v>
      </c>
      <c r="E223" s="4">
        <v>1</v>
      </c>
      <c r="F223" s="571" t="s">
        <v>119</v>
      </c>
      <c r="G223" s="572"/>
      <c r="H223" s="45">
        <v>112</v>
      </c>
      <c r="I223" s="33">
        <f t="shared" si="19"/>
        <v>112</v>
      </c>
      <c r="J223" s="18">
        <v>0</v>
      </c>
      <c r="K223" s="63">
        <f t="shared" si="20"/>
        <v>0</v>
      </c>
      <c r="M223" s="49"/>
    </row>
    <row r="224" spans="1:13" s="3" customFormat="1" ht="12.75" customHeight="1">
      <c r="A224" s="9"/>
      <c r="B224" s="59"/>
      <c r="C224" s="4">
        <v>1036057</v>
      </c>
      <c r="D224" s="4">
        <v>36</v>
      </c>
      <c r="E224" s="4">
        <v>1</v>
      </c>
      <c r="F224" s="614" t="s">
        <v>83</v>
      </c>
      <c r="G224" s="615"/>
      <c r="H224" s="45">
        <v>112</v>
      </c>
      <c r="I224" s="33">
        <f t="shared" si="19"/>
        <v>112</v>
      </c>
      <c r="J224" s="18">
        <v>0</v>
      </c>
      <c r="K224" s="63">
        <f t="shared" si="20"/>
        <v>0</v>
      </c>
      <c r="M224" s="49"/>
    </row>
    <row r="225" spans="1:13" s="3" customFormat="1" ht="12.75" customHeight="1">
      <c r="A225" s="9"/>
      <c r="B225" s="59"/>
      <c r="C225" s="4">
        <v>1036058</v>
      </c>
      <c r="D225" s="4">
        <v>36</v>
      </c>
      <c r="E225" s="4">
        <v>1</v>
      </c>
      <c r="F225" s="571" t="s">
        <v>84</v>
      </c>
      <c r="G225" s="572"/>
      <c r="H225" s="45">
        <v>112</v>
      </c>
      <c r="I225" s="33">
        <f t="shared" si="19"/>
        <v>112</v>
      </c>
      <c r="J225" s="18">
        <v>0</v>
      </c>
      <c r="K225" s="63">
        <f t="shared" si="20"/>
        <v>0</v>
      </c>
      <c r="M225" s="49"/>
    </row>
    <row r="226" spans="1:13" s="3" customFormat="1" ht="12.75" customHeight="1">
      <c r="A226" s="9"/>
      <c r="B226" s="75"/>
      <c r="C226" s="554" t="s">
        <v>3154</v>
      </c>
      <c r="D226" s="555"/>
      <c r="E226" s="555"/>
      <c r="F226" s="556"/>
      <c r="G226" s="88" t="s">
        <v>490</v>
      </c>
      <c r="H226" s="54"/>
      <c r="I226" s="22"/>
      <c r="J226" s="55"/>
      <c r="K226" s="68"/>
      <c r="M226" s="49"/>
    </row>
    <row r="227" spans="1:13" s="3" customFormat="1" ht="12.75" customHeight="1">
      <c r="A227" s="9"/>
      <c r="B227" s="59"/>
      <c r="C227" s="557" t="s">
        <v>3115</v>
      </c>
      <c r="D227" s="558"/>
      <c r="E227" s="558"/>
      <c r="F227" s="558"/>
      <c r="G227" s="558"/>
      <c r="H227" s="51"/>
      <c r="I227" s="53"/>
      <c r="J227" s="43"/>
      <c r="K227" s="69"/>
      <c r="M227" s="49"/>
    </row>
    <row r="228" spans="1:13" s="3" customFormat="1" ht="12.75" customHeight="1">
      <c r="A228" s="9"/>
      <c r="B228" s="59"/>
      <c r="C228" s="8"/>
      <c r="D228" s="52">
        <v>12</v>
      </c>
      <c r="E228" s="44">
        <v>50</v>
      </c>
      <c r="F228" s="261" t="s">
        <v>3116</v>
      </c>
      <c r="G228" s="12" t="s">
        <v>493</v>
      </c>
      <c r="H228" s="45">
        <v>347</v>
      </c>
      <c r="I228" s="33">
        <f t="shared" ref="I228:I236" si="21">H228-H228*H$8</f>
        <v>347</v>
      </c>
      <c r="J228" s="18">
        <v>0</v>
      </c>
      <c r="K228" s="63">
        <f t="shared" ref="K228:K236" si="22">I228*J228</f>
        <v>0</v>
      </c>
      <c r="M228" s="49"/>
    </row>
    <row r="229" spans="1:13" s="3" customFormat="1" ht="12.75" customHeight="1">
      <c r="A229" s="9"/>
      <c r="B229" s="59"/>
      <c r="C229" s="8"/>
      <c r="D229" s="52">
        <v>12</v>
      </c>
      <c r="E229" s="44">
        <v>50</v>
      </c>
      <c r="F229" s="261" t="s">
        <v>3117</v>
      </c>
      <c r="G229" s="12" t="s">
        <v>493</v>
      </c>
      <c r="H229" s="45">
        <v>347</v>
      </c>
      <c r="I229" s="33">
        <f t="shared" si="21"/>
        <v>347</v>
      </c>
      <c r="J229" s="18">
        <v>0</v>
      </c>
      <c r="K229" s="63">
        <f t="shared" si="22"/>
        <v>0</v>
      </c>
      <c r="M229" s="49"/>
    </row>
    <row r="230" spans="1:13" s="3" customFormat="1" ht="12.75" customHeight="1">
      <c r="A230" s="9"/>
      <c r="B230" s="59"/>
      <c r="C230" s="8"/>
      <c r="D230" s="52">
        <v>12</v>
      </c>
      <c r="E230" s="44">
        <v>50</v>
      </c>
      <c r="F230" s="261" t="s">
        <v>3118</v>
      </c>
      <c r="G230" s="12" t="s">
        <v>493</v>
      </c>
      <c r="H230" s="45">
        <v>347</v>
      </c>
      <c r="I230" s="33">
        <f t="shared" si="21"/>
        <v>347</v>
      </c>
      <c r="J230" s="18">
        <v>0</v>
      </c>
      <c r="K230" s="63">
        <f t="shared" si="22"/>
        <v>0</v>
      </c>
      <c r="M230" s="49"/>
    </row>
    <row r="231" spans="1:13" s="3" customFormat="1" ht="12.75" customHeight="1">
      <c r="A231" s="9"/>
      <c r="B231" s="59"/>
      <c r="C231" s="8"/>
      <c r="D231" s="52">
        <v>12</v>
      </c>
      <c r="E231" s="44">
        <v>50</v>
      </c>
      <c r="F231" s="261" t="s">
        <v>3119</v>
      </c>
      <c r="G231" s="12" t="s">
        <v>493</v>
      </c>
      <c r="H231" s="45">
        <v>347</v>
      </c>
      <c r="I231" s="33">
        <f t="shared" si="21"/>
        <v>347</v>
      </c>
      <c r="J231" s="18">
        <v>0</v>
      </c>
      <c r="K231" s="63">
        <f t="shared" si="22"/>
        <v>0</v>
      </c>
      <c r="M231" s="49"/>
    </row>
    <row r="232" spans="1:13" s="3" customFormat="1" ht="12.75" customHeight="1">
      <c r="A232" s="9"/>
      <c r="B232" s="59"/>
      <c r="C232" s="8"/>
      <c r="D232" s="52">
        <v>12</v>
      </c>
      <c r="E232" s="44">
        <v>50</v>
      </c>
      <c r="F232" s="261" t="s">
        <v>3120</v>
      </c>
      <c r="G232" s="12" t="s">
        <v>493</v>
      </c>
      <c r="H232" s="45">
        <v>347</v>
      </c>
      <c r="I232" s="33">
        <f t="shared" si="21"/>
        <v>347</v>
      </c>
      <c r="J232" s="18">
        <v>0</v>
      </c>
      <c r="K232" s="63">
        <f t="shared" si="22"/>
        <v>0</v>
      </c>
      <c r="M232" s="49"/>
    </row>
    <row r="233" spans="1:13" s="3" customFormat="1" ht="12.75" customHeight="1">
      <c r="A233" s="9"/>
      <c r="B233" s="59"/>
      <c r="C233" s="8"/>
      <c r="D233" s="52">
        <v>12</v>
      </c>
      <c r="E233" s="44">
        <v>50</v>
      </c>
      <c r="F233" s="261" t="s">
        <v>3121</v>
      </c>
      <c r="G233" s="12" t="s">
        <v>493</v>
      </c>
      <c r="H233" s="45">
        <v>347</v>
      </c>
      <c r="I233" s="33">
        <f t="shared" si="21"/>
        <v>347</v>
      </c>
      <c r="J233" s="18">
        <v>0</v>
      </c>
      <c r="K233" s="63">
        <f t="shared" si="22"/>
        <v>0</v>
      </c>
      <c r="M233" s="49"/>
    </row>
    <row r="234" spans="1:13" s="3" customFormat="1" ht="12.75" customHeight="1">
      <c r="A234" s="9"/>
      <c r="B234" s="59"/>
      <c r="C234" s="8"/>
      <c r="D234" s="52">
        <v>12</v>
      </c>
      <c r="E234" s="44">
        <v>50</v>
      </c>
      <c r="F234" s="261" t="s">
        <v>3122</v>
      </c>
      <c r="G234" s="12" t="s">
        <v>493</v>
      </c>
      <c r="H234" s="45">
        <v>347</v>
      </c>
      <c r="I234" s="33">
        <f t="shared" si="21"/>
        <v>347</v>
      </c>
      <c r="J234" s="18">
        <v>0</v>
      </c>
      <c r="K234" s="63">
        <f t="shared" si="22"/>
        <v>0</v>
      </c>
      <c r="M234" s="49"/>
    </row>
    <row r="235" spans="1:13" s="3" customFormat="1" ht="12.75" customHeight="1">
      <c r="A235" s="9"/>
      <c r="B235" s="59"/>
      <c r="C235" s="8"/>
      <c r="D235" s="52">
        <v>12</v>
      </c>
      <c r="E235" s="44">
        <v>50</v>
      </c>
      <c r="F235" s="261" t="s">
        <v>3123</v>
      </c>
      <c r="G235" s="12" t="s">
        <v>493</v>
      </c>
      <c r="H235" s="45">
        <v>347</v>
      </c>
      <c r="I235" s="33">
        <f t="shared" si="21"/>
        <v>347</v>
      </c>
      <c r="J235" s="18">
        <v>0</v>
      </c>
      <c r="K235" s="63">
        <f t="shared" si="22"/>
        <v>0</v>
      </c>
      <c r="M235" s="49"/>
    </row>
    <row r="236" spans="1:13" s="3" customFormat="1" ht="12.75" customHeight="1">
      <c r="A236" s="9"/>
      <c r="B236" s="59"/>
      <c r="C236" s="8"/>
      <c r="D236" s="52">
        <v>12</v>
      </c>
      <c r="E236" s="44">
        <v>25</v>
      </c>
      <c r="F236" s="423" t="s">
        <v>4801</v>
      </c>
      <c r="G236" s="12" t="s">
        <v>491</v>
      </c>
      <c r="H236" s="45">
        <v>267</v>
      </c>
      <c r="I236" s="33">
        <f t="shared" si="21"/>
        <v>267</v>
      </c>
      <c r="J236" s="18">
        <v>0</v>
      </c>
      <c r="K236" s="63">
        <f t="shared" si="22"/>
        <v>0</v>
      </c>
      <c r="M236" s="49"/>
    </row>
    <row r="237" spans="1:13" s="3" customFormat="1" ht="12.75" customHeight="1">
      <c r="A237" s="9"/>
      <c r="B237" s="59"/>
      <c r="C237" s="8"/>
      <c r="D237" s="52">
        <v>12</v>
      </c>
      <c r="E237" s="44">
        <v>25</v>
      </c>
      <c r="F237" s="423" t="s">
        <v>4802</v>
      </c>
      <c r="G237" s="12" t="s">
        <v>491</v>
      </c>
      <c r="H237" s="45">
        <v>267</v>
      </c>
      <c r="I237" s="33">
        <f t="shared" ref="I237:I277" si="23">H237-H237*H$8</f>
        <v>267</v>
      </c>
      <c r="J237" s="18">
        <v>0</v>
      </c>
      <c r="K237" s="63">
        <f t="shared" ref="K237:K255" si="24">I237*J237</f>
        <v>0</v>
      </c>
      <c r="M237" s="49"/>
    </row>
    <row r="238" spans="1:13" s="3" customFormat="1" ht="12.75" customHeight="1">
      <c r="A238" s="9"/>
      <c r="B238" s="59"/>
      <c r="C238" s="8"/>
      <c r="D238" s="52">
        <v>12</v>
      </c>
      <c r="E238" s="44">
        <v>25</v>
      </c>
      <c r="F238" s="423" t="s">
        <v>4803</v>
      </c>
      <c r="G238" s="12" t="s">
        <v>491</v>
      </c>
      <c r="H238" s="45">
        <v>267</v>
      </c>
      <c r="I238" s="33">
        <f t="shared" si="23"/>
        <v>267</v>
      </c>
      <c r="J238" s="18">
        <v>0</v>
      </c>
      <c r="K238" s="63">
        <f t="shared" si="24"/>
        <v>0</v>
      </c>
      <c r="M238" s="49"/>
    </row>
    <row r="239" spans="1:13" s="3" customFormat="1" ht="12.75" customHeight="1">
      <c r="A239" s="9"/>
      <c r="B239" s="59"/>
      <c r="C239" s="8"/>
      <c r="D239" s="52">
        <v>12</v>
      </c>
      <c r="E239" s="44">
        <v>25</v>
      </c>
      <c r="F239" s="423" t="s">
        <v>4804</v>
      </c>
      <c r="G239" s="12" t="s">
        <v>491</v>
      </c>
      <c r="H239" s="45">
        <v>267</v>
      </c>
      <c r="I239" s="33">
        <f t="shared" si="23"/>
        <v>267</v>
      </c>
      <c r="J239" s="18">
        <v>0</v>
      </c>
      <c r="K239" s="63">
        <f t="shared" si="24"/>
        <v>0</v>
      </c>
      <c r="M239" s="49"/>
    </row>
    <row r="240" spans="1:13" s="3" customFormat="1" ht="12.75" customHeight="1">
      <c r="A240" s="9"/>
      <c r="B240" s="59"/>
      <c r="C240" s="8"/>
      <c r="D240" s="52">
        <v>12</v>
      </c>
      <c r="E240" s="44">
        <v>25</v>
      </c>
      <c r="F240" s="423" t="s">
        <v>4805</v>
      </c>
      <c r="G240" s="12" t="s">
        <v>491</v>
      </c>
      <c r="H240" s="45">
        <v>267</v>
      </c>
      <c r="I240" s="33">
        <f t="shared" si="23"/>
        <v>267</v>
      </c>
      <c r="J240" s="18">
        <v>0</v>
      </c>
      <c r="K240" s="63">
        <f t="shared" si="24"/>
        <v>0</v>
      </c>
      <c r="M240" s="49"/>
    </row>
    <row r="241" spans="1:13" s="3" customFormat="1" ht="12.75" customHeight="1">
      <c r="A241" s="9"/>
      <c r="B241" s="59"/>
      <c r="C241" s="8"/>
      <c r="D241" s="52">
        <v>12</v>
      </c>
      <c r="E241" s="44">
        <v>25</v>
      </c>
      <c r="F241" s="423" t="s">
        <v>4806</v>
      </c>
      <c r="G241" s="12" t="s">
        <v>491</v>
      </c>
      <c r="H241" s="45">
        <v>267</v>
      </c>
      <c r="I241" s="33">
        <f t="shared" si="23"/>
        <v>267</v>
      </c>
      <c r="J241" s="18">
        <v>0</v>
      </c>
      <c r="K241" s="63">
        <f t="shared" si="24"/>
        <v>0</v>
      </c>
      <c r="M241" s="49"/>
    </row>
    <row r="242" spans="1:13" s="3" customFormat="1" ht="12.75" customHeight="1">
      <c r="A242" s="9"/>
      <c r="B242" s="59"/>
      <c r="C242" s="8"/>
      <c r="D242" s="52">
        <v>12</v>
      </c>
      <c r="E242" s="44">
        <v>25</v>
      </c>
      <c r="F242" s="423" t="s">
        <v>4807</v>
      </c>
      <c r="G242" s="12" t="s">
        <v>491</v>
      </c>
      <c r="H242" s="45">
        <v>267</v>
      </c>
      <c r="I242" s="33">
        <f t="shared" si="23"/>
        <v>267</v>
      </c>
      <c r="J242" s="18">
        <v>0</v>
      </c>
      <c r="K242" s="63">
        <f t="shared" si="24"/>
        <v>0</v>
      </c>
      <c r="M242" s="49"/>
    </row>
    <row r="243" spans="1:13" s="3" customFormat="1" ht="12.75" customHeight="1">
      <c r="A243" s="9"/>
      <c r="B243" s="59"/>
      <c r="C243" s="8"/>
      <c r="D243" s="52">
        <v>12</v>
      </c>
      <c r="E243" s="44">
        <v>25</v>
      </c>
      <c r="F243" s="423" t="s">
        <v>4808</v>
      </c>
      <c r="G243" s="12" t="s">
        <v>491</v>
      </c>
      <c r="H243" s="45">
        <v>267</v>
      </c>
      <c r="I243" s="33">
        <f t="shared" si="23"/>
        <v>267</v>
      </c>
      <c r="J243" s="18">
        <v>0</v>
      </c>
      <c r="K243" s="63">
        <f t="shared" si="24"/>
        <v>0</v>
      </c>
      <c r="M243" s="49"/>
    </row>
    <row r="244" spans="1:13" s="3" customFormat="1" ht="12.75" customHeight="1">
      <c r="A244" s="9"/>
      <c r="B244" s="59"/>
      <c r="C244" s="8"/>
      <c r="D244" s="52">
        <v>12</v>
      </c>
      <c r="E244" s="44">
        <v>25</v>
      </c>
      <c r="F244" s="261" t="s">
        <v>3124</v>
      </c>
      <c r="G244" s="12" t="s">
        <v>493</v>
      </c>
      <c r="H244" s="48">
        <v>162.30000000000001</v>
      </c>
      <c r="I244" s="33">
        <f t="shared" si="23"/>
        <v>162.30000000000001</v>
      </c>
      <c r="J244" s="18">
        <v>0</v>
      </c>
      <c r="K244" s="63">
        <f t="shared" si="24"/>
        <v>0</v>
      </c>
      <c r="M244" s="49"/>
    </row>
    <row r="245" spans="1:13" s="3" customFormat="1" ht="12.75" customHeight="1">
      <c r="A245" s="9"/>
      <c r="B245" s="59"/>
      <c r="C245" s="8"/>
      <c r="D245" s="52">
        <v>12</v>
      </c>
      <c r="E245" s="56">
        <v>5</v>
      </c>
      <c r="F245" s="261" t="s">
        <v>3126</v>
      </c>
      <c r="G245" s="12" t="s">
        <v>491</v>
      </c>
      <c r="H245" s="48">
        <v>59</v>
      </c>
      <c r="I245" s="33">
        <f t="shared" si="23"/>
        <v>59</v>
      </c>
      <c r="J245" s="18">
        <v>0</v>
      </c>
      <c r="K245" s="63">
        <f t="shared" si="24"/>
        <v>0</v>
      </c>
      <c r="M245" s="49"/>
    </row>
    <row r="246" spans="1:13" s="3" customFormat="1" ht="12.75" customHeight="1">
      <c r="A246" s="9"/>
      <c r="B246" s="59"/>
      <c r="C246" s="8"/>
      <c r="D246" s="52">
        <v>12</v>
      </c>
      <c r="E246" s="56">
        <v>5</v>
      </c>
      <c r="F246" s="261" t="s">
        <v>3127</v>
      </c>
      <c r="G246" s="12" t="s">
        <v>491</v>
      </c>
      <c r="H246" s="48">
        <v>59</v>
      </c>
      <c r="I246" s="33">
        <f t="shared" si="23"/>
        <v>59</v>
      </c>
      <c r="J246" s="18">
        <v>0</v>
      </c>
      <c r="K246" s="63">
        <f t="shared" si="24"/>
        <v>0</v>
      </c>
      <c r="M246" s="49"/>
    </row>
    <row r="247" spans="1:13" s="3" customFormat="1" ht="12.75" customHeight="1">
      <c r="A247" s="9"/>
      <c r="B247" s="59"/>
      <c r="C247" s="8"/>
      <c r="D247" s="52">
        <v>12</v>
      </c>
      <c r="E247" s="56">
        <v>5</v>
      </c>
      <c r="F247" s="261" t="s">
        <v>3128</v>
      </c>
      <c r="G247" s="12" t="s">
        <v>491</v>
      </c>
      <c r="H247" s="48">
        <v>59</v>
      </c>
      <c r="I247" s="33">
        <f t="shared" si="23"/>
        <v>59</v>
      </c>
      <c r="J247" s="18">
        <v>0</v>
      </c>
      <c r="K247" s="63">
        <f t="shared" si="24"/>
        <v>0</v>
      </c>
      <c r="M247" s="49"/>
    </row>
    <row r="248" spans="1:13" s="3" customFormat="1" ht="12.75" customHeight="1">
      <c r="A248" s="9"/>
      <c r="B248" s="59"/>
      <c r="C248" s="8"/>
      <c r="D248" s="52">
        <v>12</v>
      </c>
      <c r="E248" s="56">
        <v>5</v>
      </c>
      <c r="F248" s="261" t="s">
        <v>3129</v>
      </c>
      <c r="G248" s="12" t="s">
        <v>491</v>
      </c>
      <c r="H248" s="48">
        <v>59</v>
      </c>
      <c r="I248" s="33">
        <f t="shared" si="23"/>
        <v>59</v>
      </c>
      <c r="J248" s="18">
        <v>0</v>
      </c>
      <c r="K248" s="63">
        <f t="shared" si="24"/>
        <v>0</v>
      </c>
      <c r="M248" s="49"/>
    </row>
    <row r="249" spans="1:13" s="3" customFormat="1" ht="12.75" customHeight="1">
      <c r="A249" s="9"/>
      <c r="B249" s="59"/>
      <c r="C249" s="8"/>
      <c r="D249" s="52">
        <v>12</v>
      </c>
      <c r="E249" s="56">
        <v>5</v>
      </c>
      <c r="F249" s="261" t="s">
        <v>3130</v>
      </c>
      <c r="G249" s="12" t="s">
        <v>491</v>
      </c>
      <c r="H249" s="48">
        <v>76</v>
      </c>
      <c r="I249" s="33">
        <f t="shared" si="23"/>
        <v>76</v>
      </c>
      <c r="J249" s="18">
        <v>0</v>
      </c>
      <c r="K249" s="63">
        <f t="shared" si="24"/>
        <v>0</v>
      </c>
      <c r="M249" s="49"/>
    </row>
    <row r="250" spans="1:13" s="3" customFormat="1" ht="12.75" customHeight="1">
      <c r="A250" s="9"/>
      <c r="B250" s="59"/>
      <c r="C250" s="8"/>
      <c r="D250" s="52">
        <v>12</v>
      </c>
      <c r="E250" s="56">
        <v>5</v>
      </c>
      <c r="F250" s="261" t="s">
        <v>3131</v>
      </c>
      <c r="G250" s="12" t="s">
        <v>491</v>
      </c>
      <c r="H250" s="48">
        <v>76</v>
      </c>
      <c r="I250" s="33">
        <f t="shared" si="23"/>
        <v>76</v>
      </c>
      <c r="J250" s="18">
        <v>0</v>
      </c>
      <c r="K250" s="63">
        <f t="shared" si="24"/>
        <v>0</v>
      </c>
      <c r="M250" s="49"/>
    </row>
    <row r="251" spans="1:13" s="3" customFormat="1" ht="12.75" customHeight="1">
      <c r="A251" s="9"/>
      <c r="B251" s="59"/>
      <c r="C251" s="8"/>
      <c r="D251" s="52">
        <v>12</v>
      </c>
      <c r="E251" s="56">
        <v>5</v>
      </c>
      <c r="F251" s="261" t="s">
        <v>3132</v>
      </c>
      <c r="G251" s="12" t="s">
        <v>493</v>
      </c>
      <c r="H251" s="48">
        <v>59</v>
      </c>
      <c r="I251" s="33">
        <f t="shared" si="23"/>
        <v>59</v>
      </c>
      <c r="J251" s="18">
        <v>0</v>
      </c>
      <c r="K251" s="63">
        <f t="shared" si="24"/>
        <v>0</v>
      </c>
      <c r="M251" s="49"/>
    </row>
    <row r="252" spans="1:13" s="3" customFormat="1" ht="12.75" customHeight="1">
      <c r="A252" s="9"/>
      <c r="B252" s="59"/>
      <c r="C252" s="8"/>
      <c r="D252" s="52">
        <v>12</v>
      </c>
      <c r="E252" s="56">
        <v>5</v>
      </c>
      <c r="F252" s="261" t="s">
        <v>3133</v>
      </c>
      <c r="G252" s="12" t="s">
        <v>491</v>
      </c>
      <c r="H252" s="48">
        <v>76</v>
      </c>
      <c r="I252" s="33">
        <f t="shared" si="23"/>
        <v>76</v>
      </c>
      <c r="J252" s="18">
        <v>0</v>
      </c>
      <c r="K252" s="63">
        <f t="shared" si="24"/>
        <v>0</v>
      </c>
      <c r="M252" s="49"/>
    </row>
    <row r="253" spans="1:13" s="3" customFormat="1" ht="12.75" customHeight="1">
      <c r="A253" s="9"/>
      <c r="B253" s="59"/>
      <c r="C253" s="8"/>
      <c r="D253" s="52">
        <v>12</v>
      </c>
      <c r="E253" s="56">
        <v>5</v>
      </c>
      <c r="F253" s="261" t="s">
        <v>3134</v>
      </c>
      <c r="G253" s="12" t="s">
        <v>491</v>
      </c>
      <c r="H253" s="48">
        <v>76</v>
      </c>
      <c r="I253" s="33">
        <f t="shared" si="23"/>
        <v>76</v>
      </c>
      <c r="J253" s="18">
        <v>0</v>
      </c>
      <c r="K253" s="63">
        <f t="shared" si="24"/>
        <v>0</v>
      </c>
      <c r="M253" s="49"/>
    </row>
    <row r="254" spans="1:13" s="3" customFormat="1" ht="12.75" customHeight="1">
      <c r="A254" s="9"/>
      <c r="B254" s="59"/>
      <c r="C254" s="8"/>
      <c r="D254" s="52">
        <v>12</v>
      </c>
      <c r="E254" s="56">
        <v>5</v>
      </c>
      <c r="F254" s="261" t="s">
        <v>3135</v>
      </c>
      <c r="G254" s="12" t="s">
        <v>491</v>
      </c>
      <c r="H254" s="48">
        <v>76</v>
      </c>
      <c r="I254" s="33">
        <f t="shared" si="23"/>
        <v>76</v>
      </c>
      <c r="J254" s="18">
        <v>0</v>
      </c>
      <c r="K254" s="63">
        <f t="shared" si="24"/>
        <v>0</v>
      </c>
      <c r="M254" s="49"/>
    </row>
    <row r="255" spans="1:13" s="3" customFormat="1" ht="12.75" customHeight="1">
      <c r="A255" s="9"/>
      <c r="B255" s="59"/>
      <c r="C255" s="8"/>
      <c r="D255" s="52">
        <v>12</v>
      </c>
      <c r="E255" s="56">
        <v>5</v>
      </c>
      <c r="F255" s="261" t="s">
        <v>3125</v>
      </c>
      <c r="G255" s="12" t="s">
        <v>493</v>
      </c>
      <c r="H255" s="57">
        <v>59</v>
      </c>
      <c r="I255" s="33">
        <f t="shared" si="23"/>
        <v>59</v>
      </c>
      <c r="J255" s="18">
        <v>0</v>
      </c>
      <c r="K255" s="63">
        <f t="shared" si="24"/>
        <v>0</v>
      </c>
      <c r="M255" s="49"/>
    </row>
    <row r="256" spans="1:13" s="3" customFormat="1" ht="12.75" customHeight="1">
      <c r="A256" s="9"/>
      <c r="B256" s="59"/>
      <c r="C256" s="8"/>
      <c r="D256" s="52">
        <v>12</v>
      </c>
      <c r="E256" s="58">
        <v>5</v>
      </c>
      <c r="F256" s="261" t="s">
        <v>3136</v>
      </c>
      <c r="G256" s="12" t="s">
        <v>491</v>
      </c>
      <c r="H256" s="48">
        <v>76</v>
      </c>
      <c r="I256" s="76">
        <f t="shared" si="23"/>
        <v>76</v>
      </c>
      <c r="J256" s="18">
        <v>0</v>
      </c>
      <c r="K256" s="63">
        <f t="shared" ref="K256:K277" si="25">I256*J256</f>
        <v>0</v>
      </c>
      <c r="M256" s="49"/>
    </row>
    <row r="257" spans="1:13" s="3" customFormat="1" ht="12.75" customHeight="1">
      <c r="A257" s="9"/>
      <c r="B257" s="59"/>
      <c r="C257" s="8"/>
      <c r="D257" s="52">
        <v>12</v>
      </c>
      <c r="E257" s="58">
        <v>5</v>
      </c>
      <c r="F257" s="261" t="s">
        <v>3137</v>
      </c>
      <c r="G257" s="12" t="s">
        <v>491</v>
      </c>
      <c r="H257" s="48">
        <v>76</v>
      </c>
      <c r="I257" s="76">
        <f t="shared" si="23"/>
        <v>76</v>
      </c>
      <c r="J257" s="18">
        <v>0</v>
      </c>
      <c r="K257" s="63">
        <f t="shared" si="25"/>
        <v>0</v>
      </c>
      <c r="M257" s="49"/>
    </row>
    <row r="258" spans="1:13" s="3" customFormat="1" ht="12.75" customHeight="1">
      <c r="A258" s="9"/>
      <c r="B258" s="59"/>
      <c r="C258" s="557" t="s">
        <v>3138</v>
      </c>
      <c r="D258" s="558"/>
      <c r="E258" s="558"/>
      <c r="F258" s="558"/>
      <c r="G258" s="558"/>
      <c r="H258" s="51"/>
      <c r="I258" s="53"/>
      <c r="J258" s="43"/>
      <c r="K258" s="69"/>
      <c r="M258" s="49"/>
    </row>
    <row r="259" spans="1:13" s="3" customFormat="1" ht="12.75" customHeight="1">
      <c r="A259" s="9"/>
      <c r="B259" s="59"/>
      <c r="C259" s="8"/>
      <c r="D259" s="52">
        <v>12</v>
      </c>
      <c r="E259" s="58">
        <v>25</v>
      </c>
      <c r="F259" s="423" t="s">
        <v>4798</v>
      </c>
      <c r="G259" s="12" t="s">
        <v>491</v>
      </c>
      <c r="H259" s="45">
        <v>267</v>
      </c>
      <c r="I259" s="76">
        <f t="shared" si="23"/>
        <v>267</v>
      </c>
      <c r="J259" s="18">
        <v>0</v>
      </c>
      <c r="K259" s="63">
        <f t="shared" si="25"/>
        <v>0</v>
      </c>
      <c r="M259" s="49"/>
    </row>
    <row r="260" spans="1:13" s="3" customFormat="1" ht="12.75" customHeight="1">
      <c r="A260" s="9"/>
      <c r="B260" s="59"/>
      <c r="C260" s="8"/>
      <c r="D260" s="52">
        <v>12</v>
      </c>
      <c r="E260" s="58">
        <v>25</v>
      </c>
      <c r="F260" s="423" t="s">
        <v>4799</v>
      </c>
      <c r="G260" s="12" t="s">
        <v>491</v>
      </c>
      <c r="H260" s="45">
        <v>267</v>
      </c>
      <c r="I260" s="76">
        <f t="shared" si="23"/>
        <v>267</v>
      </c>
      <c r="J260" s="18">
        <v>0</v>
      </c>
      <c r="K260" s="63">
        <f t="shared" si="25"/>
        <v>0</v>
      </c>
      <c r="M260" s="49"/>
    </row>
    <row r="261" spans="1:13" s="3" customFormat="1" ht="12.75" customHeight="1">
      <c r="A261" s="9"/>
      <c r="B261" s="59"/>
      <c r="C261" s="8"/>
      <c r="D261" s="52">
        <v>12</v>
      </c>
      <c r="E261" s="58">
        <v>25</v>
      </c>
      <c r="F261" s="423" t="s">
        <v>4800</v>
      </c>
      <c r="G261" s="12" t="s">
        <v>491</v>
      </c>
      <c r="H261" s="45">
        <v>267</v>
      </c>
      <c r="I261" s="76">
        <f t="shared" si="23"/>
        <v>267</v>
      </c>
      <c r="J261" s="18">
        <v>0</v>
      </c>
      <c r="K261" s="63">
        <f t="shared" si="25"/>
        <v>0</v>
      </c>
      <c r="M261" s="49"/>
    </row>
    <row r="262" spans="1:13" s="3" customFormat="1" ht="12.75" customHeight="1">
      <c r="A262" s="9"/>
      <c r="B262" s="59"/>
      <c r="C262" s="8"/>
      <c r="D262" s="52">
        <v>12</v>
      </c>
      <c r="E262" s="58">
        <v>5</v>
      </c>
      <c r="F262" s="261" t="s">
        <v>3139</v>
      </c>
      <c r="G262" s="12" t="s">
        <v>491</v>
      </c>
      <c r="H262" s="48">
        <v>76</v>
      </c>
      <c r="I262" s="76">
        <f t="shared" si="23"/>
        <v>76</v>
      </c>
      <c r="J262" s="18">
        <v>0</v>
      </c>
      <c r="K262" s="63">
        <f t="shared" si="25"/>
        <v>0</v>
      </c>
      <c r="M262" s="49"/>
    </row>
    <row r="263" spans="1:13" s="3" customFormat="1" ht="12.75" customHeight="1">
      <c r="A263" s="9"/>
      <c r="B263" s="59"/>
      <c r="C263" s="8"/>
      <c r="D263" s="52">
        <v>12</v>
      </c>
      <c r="E263" s="58">
        <v>5</v>
      </c>
      <c r="F263" s="261" t="s">
        <v>3140</v>
      </c>
      <c r="G263" s="12" t="s">
        <v>491</v>
      </c>
      <c r="H263" s="48">
        <v>76</v>
      </c>
      <c r="I263" s="76">
        <f t="shared" si="23"/>
        <v>76</v>
      </c>
      <c r="J263" s="18">
        <v>0</v>
      </c>
      <c r="K263" s="63">
        <f t="shared" si="25"/>
        <v>0</v>
      </c>
      <c r="M263" s="49"/>
    </row>
    <row r="264" spans="1:13" s="3" customFormat="1" ht="12.75" customHeight="1">
      <c r="A264" s="9"/>
      <c r="B264" s="59"/>
      <c r="C264" s="8"/>
      <c r="D264" s="52">
        <v>12</v>
      </c>
      <c r="E264" s="58">
        <v>5</v>
      </c>
      <c r="F264" s="262" t="s">
        <v>3141</v>
      </c>
      <c r="G264" s="12" t="s">
        <v>491</v>
      </c>
      <c r="H264" s="48">
        <v>76</v>
      </c>
      <c r="I264" s="76">
        <f t="shared" si="23"/>
        <v>76</v>
      </c>
      <c r="J264" s="18">
        <v>0</v>
      </c>
      <c r="K264" s="63">
        <f t="shared" si="25"/>
        <v>0</v>
      </c>
      <c r="M264" s="49"/>
    </row>
    <row r="265" spans="1:13" s="3" customFormat="1" ht="12.75" customHeight="1">
      <c r="A265" s="9"/>
      <c r="B265" s="59"/>
      <c r="C265" s="557" t="s">
        <v>3142</v>
      </c>
      <c r="D265" s="558"/>
      <c r="E265" s="558"/>
      <c r="F265" s="558"/>
      <c r="G265" s="558"/>
      <c r="H265" s="51"/>
      <c r="I265" s="53"/>
      <c r="J265" s="43"/>
      <c r="K265" s="69"/>
      <c r="M265" s="49"/>
    </row>
    <row r="266" spans="1:13" s="3" customFormat="1" ht="12.75" customHeight="1">
      <c r="A266" s="9"/>
      <c r="B266" s="59"/>
      <c r="C266" s="8"/>
      <c r="D266" s="52">
        <v>12</v>
      </c>
      <c r="E266" s="58">
        <v>50</v>
      </c>
      <c r="F266" s="263" t="s">
        <v>3144</v>
      </c>
      <c r="G266" s="12" t="s">
        <v>493</v>
      </c>
      <c r="H266" s="89">
        <v>347</v>
      </c>
      <c r="I266" s="76">
        <f>H266-H266*H$8</f>
        <v>347</v>
      </c>
      <c r="J266" s="18">
        <v>0</v>
      </c>
      <c r="K266" s="63">
        <f>I266*J266</f>
        <v>0</v>
      </c>
      <c r="M266" s="49"/>
    </row>
    <row r="267" spans="1:13" s="3" customFormat="1" ht="12.75" customHeight="1">
      <c r="A267" s="9"/>
      <c r="B267" s="59"/>
      <c r="C267" s="8"/>
      <c r="D267" s="52">
        <v>12</v>
      </c>
      <c r="E267" s="58">
        <v>25</v>
      </c>
      <c r="F267" s="423" t="s">
        <v>4797</v>
      </c>
      <c r="G267" s="12" t="s">
        <v>491</v>
      </c>
      <c r="H267" s="45">
        <v>267</v>
      </c>
      <c r="I267" s="76">
        <f>H267-H267*H$8</f>
        <v>267</v>
      </c>
      <c r="J267" s="18">
        <v>0</v>
      </c>
      <c r="K267" s="63">
        <f>I267*J267</f>
        <v>0</v>
      </c>
      <c r="M267" s="49"/>
    </row>
    <row r="268" spans="1:13" s="3" customFormat="1" ht="12.75" customHeight="1">
      <c r="A268" s="9"/>
      <c r="B268" s="59"/>
      <c r="C268" s="8"/>
      <c r="D268" s="52">
        <v>12</v>
      </c>
      <c r="E268" s="58">
        <v>5</v>
      </c>
      <c r="F268" s="261" t="s">
        <v>3146</v>
      </c>
      <c r="G268" s="12" t="s">
        <v>491</v>
      </c>
      <c r="H268" s="48">
        <v>76</v>
      </c>
      <c r="I268" s="76">
        <f>H268-H268*H$8</f>
        <v>76</v>
      </c>
      <c r="J268" s="18">
        <v>0</v>
      </c>
      <c r="K268" s="63">
        <f>I268*J268</f>
        <v>0</v>
      </c>
      <c r="M268" s="49"/>
    </row>
    <row r="269" spans="1:13" s="3" customFormat="1" ht="12.75" customHeight="1">
      <c r="A269" s="9"/>
      <c r="B269" s="59"/>
      <c r="C269" s="8"/>
      <c r="D269" s="52">
        <v>12</v>
      </c>
      <c r="E269" s="58">
        <v>5</v>
      </c>
      <c r="F269" s="262" t="s">
        <v>3145</v>
      </c>
      <c r="G269" s="12" t="s">
        <v>493</v>
      </c>
      <c r="H269" s="89">
        <v>59</v>
      </c>
      <c r="I269" s="76">
        <f t="shared" si="23"/>
        <v>59</v>
      </c>
      <c r="J269" s="18">
        <v>0</v>
      </c>
      <c r="K269" s="63">
        <f t="shared" si="25"/>
        <v>0</v>
      </c>
      <c r="M269" s="49"/>
    </row>
    <row r="270" spans="1:13" s="3" customFormat="1" ht="12.75" customHeight="1">
      <c r="A270" s="9"/>
      <c r="B270" s="59"/>
      <c r="C270" s="557" t="s">
        <v>3143</v>
      </c>
      <c r="D270" s="558"/>
      <c r="E270" s="558"/>
      <c r="F270" s="558"/>
      <c r="G270" s="558"/>
      <c r="H270" s="89"/>
      <c r="I270" s="76"/>
      <c r="J270" s="18"/>
      <c r="K270" s="63"/>
      <c r="M270" s="49"/>
    </row>
    <row r="271" spans="1:13" s="3" customFormat="1" ht="12.75" customHeight="1">
      <c r="A271" s="9"/>
      <c r="B271" s="59"/>
      <c r="C271" s="8"/>
      <c r="D271" s="52">
        <v>12</v>
      </c>
      <c r="E271" s="58">
        <v>50</v>
      </c>
      <c r="F271" s="264" t="s">
        <v>3147</v>
      </c>
      <c r="G271" s="12" t="s">
        <v>493</v>
      </c>
      <c r="H271" s="89">
        <v>347</v>
      </c>
      <c r="I271" s="76">
        <f>H271-H271*H$8</f>
        <v>347</v>
      </c>
      <c r="J271" s="18">
        <v>0</v>
      </c>
      <c r="K271" s="63">
        <f>I271*J271</f>
        <v>0</v>
      </c>
      <c r="M271" s="49"/>
    </row>
    <row r="272" spans="1:13" s="3" customFormat="1" ht="12.75" customHeight="1">
      <c r="A272" s="9"/>
      <c r="B272" s="59"/>
      <c r="C272" s="8"/>
      <c r="D272" s="52">
        <v>12</v>
      </c>
      <c r="E272" s="58">
        <v>50</v>
      </c>
      <c r="F272" s="264" t="s">
        <v>3148</v>
      </c>
      <c r="G272" s="12" t="s">
        <v>494</v>
      </c>
      <c r="H272" s="89">
        <v>578</v>
      </c>
      <c r="I272" s="76">
        <f>H272-H272*H$8</f>
        <v>578</v>
      </c>
      <c r="J272" s="18">
        <v>0</v>
      </c>
      <c r="K272" s="63">
        <f>I272*J272</f>
        <v>0</v>
      </c>
      <c r="M272" s="49"/>
    </row>
    <row r="273" spans="1:13" s="3" customFormat="1" ht="12.75" customHeight="1">
      <c r="A273" s="9"/>
      <c r="B273" s="59"/>
      <c r="C273" s="8"/>
      <c r="D273" s="52">
        <v>12</v>
      </c>
      <c r="E273" s="58">
        <v>50</v>
      </c>
      <c r="F273" s="264" t="s">
        <v>3149</v>
      </c>
      <c r="G273" s="12" t="s">
        <v>491</v>
      </c>
      <c r="H273" s="89">
        <v>593</v>
      </c>
      <c r="I273" s="76">
        <f>H273-H273*H$8</f>
        <v>593</v>
      </c>
      <c r="J273" s="18">
        <v>0</v>
      </c>
      <c r="K273" s="63">
        <f>I273*J273</f>
        <v>0</v>
      </c>
      <c r="M273" s="49"/>
    </row>
    <row r="274" spans="1:13" s="3" customFormat="1" ht="12.75" customHeight="1">
      <c r="A274" s="9"/>
      <c r="B274" s="59"/>
      <c r="C274" s="8"/>
      <c r="D274" s="52">
        <v>12</v>
      </c>
      <c r="E274" s="58">
        <v>25</v>
      </c>
      <c r="F274" s="264" t="s">
        <v>3150</v>
      </c>
      <c r="G274" s="12" t="s">
        <v>492</v>
      </c>
      <c r="H274" s="89">
        <v>297</v>
      </c>
      <c r="I274" s="76">
        <f t="shared" si="23"/>
        <v>297</v>
      </c>
      <c r="J274" s="18">
        <v>0</v>
      </c>
      <c r="K274" s="63">
        <f t="shared" si="25"/>
        <v>0</v>
      </c>
      <c r="M274" s="49"/>
    </row>
    <row r="275" spans="1:13" s="3" customFormat="1" ht="12.75" customHeight="1">
      <c r="A275" s="9"/>
      <c r="B275" s="59"/>
      <c r="C275" s="8"/>
      <c r="D275" s="52">
        <v>12</v>
      </c>
      <c r="E275" s="58">
        <v>25</v>
      </c>
      <c r="F275" s="264" t="s">
        <v>3151</v>
      </c>
      <c r="G275" s="12" t="s">
        <v>493</v>
      </c>
      <c r="H275" s="89">
        <v>162.30000000000001</v>
      </c>
      <c r="I275" s="76">
        <f t="shared" si="23"/>
        <v>162.30000000000001</v>
      </c>
      <c r="J275" s="18">
        <v>0</v>
      </c>
      <c r="K275" s="63">
        <f t="shared" si="25"/>
        <v>0</v>
      </c>
      <c r="M275" s="49"/>
    </row>
    <row r="276" spans="1:13" s="3" customFormat="1" ht="12.75" customHeight="1">
      <c r="A276" s="9"/>
      <c r="B276" s="59"/>
      <c r="C276" s="8"/>
      <c r="D276" s="52">
        <v>12</v>
      </c>
      <c r="E276" s="58">
        <v>5</v>
      </c>
      <c r="F276" s="264" t="s">
        <v>3152</v>
      </c>
      <c r="G276" s="12" t="s">
        <v>494</v>
      </c>
      <c r="H276" s="89">
        <v>69.900000000000006</v>
      </c>
      <c r="I276" s="76">
        <f t="shared" si="23"/>
        <v>69.900000000000006</v>
      </c>
      <c r="J276" s="18">
        <v>0</v>
      </c>
      <c r="K276" s="63">
        <f t="shared" si="25"/>
        <v>0</v>
      </c>
      <c r="M276" s="87"/>
    </row>
    <row r="277" spans="1:13" s="3" customFormat="1" ht="12.75" customHeight="1">
      <c r="A277" s="9"/>
      <c r="B277" s="59"/>
      <c r="C277" s="8"/>
      <c r="D277" s="52">
        <v>12</v>
      </c>
      <c r="E277" s="58">
        <v>5</v>
      </c>
      <c r="F277" s="265" t="s">
        <v>3153</v>
      </c>
      <c r="G277" s="12" t="s">
        <v>491</v>
      </c>
      <c r="H277" s="89">
        <v>76</v>
      </c>
      <c r="I277" s="76">
        <f t="shared" si="23"/>
        <v>76</v>
      </c>
      <c r="J277" s="18">
        <v>0</v>
      </c>
      <c r="K277" s="63">
        <f t="shared" si="25"/>
        <v>0</v>
      </c>
      <c r="M277" s="87"/>
    </row>
    <row r="278" spans="1:13" s="3" customFormat="1" ht="12.75" customHeight="1">
      <c r="A278" s="9"/>
      <c r="B278" s="75"/>
      <c r="C278" s="554" t="s">
        <v>944</v>
      </c>
      <c r="D278" s="555"/>
      <c r="E278" s="555"/>
      <c r="F278" s="556"/>
      <c r="G278" s="88"/>
      <c r="H278" s="54"/>
      <c r="I278" s="22"/>
      <c r="J278" s="55"/>
      <c r="K278" s="68"/>
      <c r="M278" s="87"/>
    </row>
    <row r="279" spans="1:13" s="3" customFormat="1" ht="12.75" customHeight="1">
      <c r="A279" s="9"/>
      <c r="B279" s="59"/>
      <c r="C279" s="8"/>
      <c r="D279" s="52"/>
      <c r="E279" s="58"/>
      <c r="F279" s="427" t="s">
        <v>4720</v>
      </c>
      <c r="G279" s="12"/>
      <c r="H279" s="267"/>
      <c r="I279" s="76"/>
      <c r="J279" s="18">
        <v>0</v>
      </c>
      <c r="K279" s="63">
        <f t="shared" ref="K279:K340" si="26">I279*J279</f>
        <v>0</v>
      </c>
      <c r="M279" s="87"/>
    </row>
    <row r="280" spans="1:13" s="3" customFormat="1" ht="12.75" customHeight="1">
      <c r="A280" s="9"/>
      <c r="B280" s="59"/>
      <c r="C280" s="8"/>
      <c r="D280" s="52">
        <v>12</v>
      </c>
      <c r="E280" s="58">
        <v>50</v>
      </c>
      <c r="F280" s="423" t="s">
        <v>4721</v>
      </c>
      <c r="G280" s="12" t="s">
        <v>491</v>
      </c>
      <c r="H280" s="267">
        <v>286</v>
      </c>
      <c r="I280" s="76">
        <f t="shared" ref="I280:I340" si="27">H280-H280*H$8</f>
        <v>286</v>
      </c>
      <c r="J280" s="18">
        <v>0</v>
      </c>
      <c r="K280" s="63">
        <f t="shared" si="26"/>
        <v>0</v>
      </c>
      <c r="M280" s="87"/>
    </row>
    <row r="281" spans="1:13" s="3" customFormat="1" ht="12.75" customHeight="1">
      <c r="A281" s="9"/>
      <c r="B281" s="59"/>
      <c r="C281" s="8"/>
      <c r="D281" s="52">
        <v>12</v>
      </c>
      <c r="E281" s="58">
        <v>50</v>
      </c>
      <c r="F281" s="423" t="s">
        <v>4722</v>
      </c>
      <c r="G281" s="12" t="s">
        <v>491</v>
      </c>
      <c r="H281" s="267">
        <v>286</v>
      </c>
      <c r="I281" s="76">
        <f t="shared" si="27"/>
        <v>286</v>
      </c>
      <c r="J281" s="18">
        <v>0</v>
      </c>
      <c r="K281" s="63">
        <f t="shared" si="26"/>
        <v>0</v>
      </c>
      <c r="M281" s="87"/>
    </row>
    <row r="282" spans="1:13" s="3" customFormat="1" ht="12.75" customHeight="1">
      <c r="A282" s="9"/>
      <c r="B282" s="59"/>
      <c r="C282" s="8"/>
      <c r="D282" s="52"/>
      <c r="E282" s="58"/>
      <c r="F282" s="427" t="s">
        <v>4723</v>
      </c>
      <c r="G282" s="12"/>
      <c r="H282" s="267"/>
      <c r="I282" s="76"/>
      <c r="J282" s="18">
        <v>0</v>
      </c>
      <c r="K282" s="63">
        <f t="shared" si="26"/>
        <v>0</v>
      </c>
      <c r="M282" s="87"/>
    </row>
    <row r="283" spans="1:13" s="3" customFormat="1" ht="12.75" customHeight="1">
      <c r="A283" s="9"/>
      <c r="B283" s="59"/>
      <c r="C283" s="8"/>
      <c r="D283" s="52">
        <v>12</v>
      </c>
      <c r="E283" s="58">
        <v>10</v>
      </c>
      <c r="F283" s="423" t="s">
        <v>4724</v>
      </c>
      <c r="G283" s="12" t="s">
        <v>493</v>
      </c>
      <c r="H283" s="267">
        <v>76</v>
      </c>
      <c r="I283" s="76">
        <f t="shared" si="27"/>
        <v>76</v>
      </c>
      <c r="J283" s="18">
        <v>0</v>
      </c>
      <c r="K283" s="63">
        <f t="shared" si="26"/>
        <v>0</v>
      </c>
      <c r="M283" s="87"/>
    </row>
    <row r="284" spans="1:13" s="3" customFormat="1" ht="12.75" customHeight="1">
      <c r="A284" s="9"/>
      <c r="B284" s="59"/>
      <c r="C284" s="8"/>
      <c r="D284" s="52">
        <v>12</v>
      </c>
      <c r="E284" s="58">
        <v>50</v>
      </c>
      <c r="F284" s="423" t="s">
        <v>4725</v>
      </c>
      <c r="G284" s="12" t="s">
        <v>493</v>
      </c>
      <c r="H284" s="267">
        <v>291</v>
      </c>
      <c r="I284" s="76">
        <f t="shared" si="27"/>
        <v>291</v>
      </c>
      <c r="J284" s="18">
        <v>0</v>
      </c>
      <c r="K284" s="63">
        <f t="shared" si="26"/>
        <v>0</v>
      </c>
      <c r="M284" s="87"/>
    </row>
    <row r="285" spans="1:13" s="3" customFormat="1" ht="12.75" customHeight="1">
      <c r="A285" s="9"/>
      <c r="B285" s="59"/>
      <c r="C285" s="8"/>
      <c r="D285" s="52">
        <v>12</v>
      </c>
      <c r="E285" s="58">
        <v>25</v>
      </c>
      <c r="F285" s="423" t="s">
        <v>4726</v>
      </c>
      <c r="G285" s="12" t="s">
        <v>493</v>
      </c>
      <c r="H285" s="267">
        <v>163</v>
      </c>
      <c r="I285" s="76">
        <f t="shared" si="27"/>
        <v>163</v>
      </c>
      <c r="J285" s="18">
        <v>0</v>
      </c>
      <c r="K285" s="63">
        <f t="shared" si="26"/>
        <v>0</v>
      </c>
      <c r="M285" s="87"/>
    </row>
    <row r="286" spans="1:13" s="3" customFormat="1" ht="12.75" customHeight="1">
      <c r="A286" s="9"/>
      <c r="B286" s="59"/>
      <c r="C286" s="8"/>
      <c r="D286" s="52">
        <v>12</v>
      </c>
      <c r="E286" s="58">
        <v>50</v>
      </c>
      <c r="F286" s="423" t="s">
        <v>4727</v>
      </c>
      <c r="G286" s="12" t="s">
        <v>493</v>
      </c>
      <c r="H286" s="267">
        <v>291</v>
      </c>
      <c r="I286" s="76">
        <f t="shared" si="27"/>
        <v>291</v>
      </c>
      <c r="J286" s="18">
        <v>0</v>
      </c>
      <c r="K286" s="63">
        <f t="shared" si="26"/>
        <v>0</v>
      </c>
      <c r="M286" s="87"/>
    </row>
    <row r="287" spans="1:13" s="3" customFormat="1" ht="12.75" customHeight="1">
      <c r="A287" s="9"/>
      <c r="B287" s="59"/>
      <c r="C287" s="8"/>
      <c r="D287" s="52">
        <v>12</v>
      </c>
      <c r="E287" s="58">
        <v>50</v>
      </c>
      <c r="F287" s="423" t="s">
        <v>4728</v>
      </c>
      <c r="G287" s="12" t="s">
        <v>493</v>
      </c>
      <c r="H287" s="267">
        <v>291</v>
      </c>
      <c r="I287" s="76">
        <f t="shared" si="27"/>
        <v>291</v>
      </c>
      <c r="J287" s="18">
        <v>0</v>
      </c>
      <c r="K287" s="63">
        <f t="shared" si="26"/>
        <v>0</v>
      </c>
      <c r="M287" s="87"/>
    </row>
    <row r="288" spans="1:13" s="3" customFormat="1" ht="12.75" customHeight="1">
      <c r="A288" s="9"/>
      <c r="B288" s="59"/>
      <c r="C288" s="8"/>
      <c r="D288" s="52">
        <v>12</v>
      </c>
      <c r="E288" s="58">
        <v>50</v>
      </c>
      <c r="F288" s="423" t="s">
        <v>4729</v>
      </c>
      <c r="G288" s="12" t="s">
        <v>493</v>
      </c>
      <c r="H288" s="267">
        <v>291</v>
      </c>
      <c r="I288" s="76">
        <f t="shared" si="27"/>
        <v>291</v>
      </c>
      <c r="J288" s="18">
        <v>0</v>
      </c>
      <c r="K288" s="63">
        <f t="shared" si="26"/>
        <v>0</v>
      </c>
      <c r="M288" s="87"/>
    </row>
    <row r="289" spans="1:13" s="3" customFormat="1" ht="12.75" customHeight="1">
      <c r="A289" s="9"/>
      <c r="B289" s="59"/>
      <c r="C289" s="8"/>
      <c r="D289" s="52">
        <v>12</v>
      </c>
      <c r="E289" s="58">
        <v>50</v>
      </c>
      <c r="F289" s="423" t="s">
        <v>4730</v>
      </c>
      <c r="G289" s="12" t="s">
        <v>493</v>
      </c>
      <c r="H289" s="267">
        <v>468</v>
      </c>
      <c r="I289" s="76">
        <f t="shared" si="27"/>
        <v>468</v>
      </c>
      <c r="J289" s="18">
        <v>0</v>
      </c>
      <c r="K289" s="63">
        <f t="shared" si="26"/>
        <v>0</v>
      </c>
      <c r="M289" s="87"/>
    </row>
    <row r="290" spans="1:13" s="3" customFormat="1" ht="12.75" customHeight="1">
      <c r="A290" s="9"/>
      <c r="B290" s="59"/>
      <c r="C290" s="8"/>
      <c r="D290" s="52">
        <v>12</v>
      </c>
      <c r="E290" s="58">
        <v>50</v>
      </c>
      <c r="F290" s="423" t="s">
        <v>4731</v>
      </c>
      <c r="G290" s="12" t="s">
        <v>493</v>
      </c>
      <c r="H290" s="267">
        <v>291</v>
      </c>
      <c r="I290" s="76">
        <f t="shared" si="27"/>
        <v>291</v>
      </c>
      <c r="J290" s="18">
        <v>0</v>
      </c>
      <c r="K290" s="63">
        <f t="shared" si="26"/>
        <v>0</v>
      </c>
      <c r="M290" s="87"/>
    </row>
    <row r="291" spans="1:13" s="3" customFormat="1" ht="12.75" customHeight="1">
      <c r="A291" s="9"/>
      <c r="B291" s="59"/>
      <c r="C291" s="8"/>
      <c r="D291" s="52">
        <v>12</v>
      </c>
      <c r="E291" s="58">
        <v>50</v>
      </c>
      <c r="F291" s="423" t="s">
        <v>4732</v>
      </c>
      <c r="G291" s="12" t="s">
        <v>493</v>
      </c>
      <c r="H291" s="267">
        <v>291</v>
      </c>
      <c r="I291" s="76">
        <f t="shared" si="27"/>
        <v>291</v>
      </c>
      <c r="J291" s="18">
        <v>0</v>
      </c>
      <c r="K291" s="63">
        <f t="shared" si="26"/>
        <v>0</v>
      </c>
      <c r="M291" s="87"/>
    </row>
    <row r="292" spans="1:13" s="3" customFormat="1" ht="12.75" customHeight="1">
      <c r="A292" s="9"/>
      <c r="B292" s="59"/>
      <c r="C292" s="8"/>
      <c r="D292" s="52">
        <v>12</v>
      </c>
      <c r="E292" s="58">
        <v>50</v>
      </c>
      <c r="F292" s="423" t="s">
        <v>4733</v>
      </c>
      <c r="G292" s="12" t="s">
        <v>493</v>
      </c>
      <c r="H292" s="267">
        <v>291</v>
      </c>
      <c r="I292" s="76">
        <f t="shared" si="27"/>
        <v>291</v>
      </c>
      <c r="J292" s="18">
        <v>0</v>
      </c>
      <c r="K292" s="63">
        <f t="shared" si="26"/>
        <v>0</v>
      </c>
      <c r="M292" s="87"/>
    </row>
    <row r="293" spans="1:13" s="3" customFormat="1" ht="12.75" customHeight="1">
      <c r="A293" s="9"/>
      <c r="B293" s="59"/>
      <c r="C293" s="8"/>
      <c r="D293" s="52">
        <v>12</v>
      </c>
      <c r="E293" s="58">
        <v>50</v>
      </c>
      <c r="F293" s="423" t="s">
        <v>4734</v>
      </c>
      <c r="G293" s="12" t="s">
        <v>493</v>
      </c>
      <c r="H293" s="267">
        <v>291</v>
      </c>
      <c r="I293" s="76">
        <f t="shared" si="27"/>
        <v>291</v>
      </c>
      <c r="J293" s="18">
        <v>0</v>
      </c>
      <c r="K293" s="63">
        <f t="shared" si="26"/>
        <v>0</v>
      </c>
      <c r="M293" s="87"/>
    </row>
    <row r="294" spans="1:13" s="3" customFormat="1" ht="12.75" customHeight="1">
      <c r="A294" s="9"/>
      <c r="B294" s="59"/>
      <c r="C294" s="8"/>
      <c r="D294" s="52">
        <v>12</v>
      </c>
      <c r="E294" s="58">
        <v>50</v>
      </c>
      <c r="F294" s="423" t="s">
        <v>4735</v>
      </c>
      <c r="G294" s="12" t="s">
        <v>493</v>
      </c>
      <c r="H294" s="267">
        <v>291</v>
      </c>
      <c r="I294" s="76">
        <f t="shared" si="27"/>
        <v>291</v>
      </c>
      <c r="J294" s="18">
        <v>0</v>
      </c>
      <c r="K294" s="63">
        <f t="shared" si="26"/>
        <v>0</v>
      </c>
      <c r="M294" s="87"/>
    </row>
    <row r="295" spans="1:13" s="3" customFormat="1" ht="12.75" customHeight="1">
      <c r="A295" s="9"/>
      <c r="B295" s="59"/>
      <c r="C295" s="8"/>
      <c r="D295" s="52">
        <v>12</v>
      </c>
      <c r="E295" s="58">
        <v>50</v>
      </c>
      <c r="F295" s="423" t="s">
        <v>4736</v>
      </c>
      <c r="G295" s="12" t="s">
        <v>493</v>
      </c>
      <c r="H295" s="267">
        <v>291</v>
      </c>
      <c r="I295" s="76">
        <f t="shared" si="27"/>
        <v>291</v>
      </c>
      <c r="J295" s="18">
        <v>0</v>
      </c>
      <c r="K295" s="63">
        <f t="shared" si="26"/>
        <v>0</v>
      </c>
      <c r="M295" s="87"/>
    </row>
    <row r="296" spans="1:13" s="3" customFormat="1" ht="12.75" customHeight="1">
      <c r="A296" s="9"/>
      <c r="B296" s="59"/>
      <c r="C296" s="8"/>
      <c r="D296" s="52">
        <v>12</v>
      </c>
      <c r="E296" s="58">
        <v>50</v>
      </c>
      <c r="F296" s="423" t="s">
        <v>4737</v>
      </c>
      <c r="G296" s="12" t="s">
        <v>493</v>
      </c>
      <c r="H296" s="267">
        <v>291</v>
      </c>
      <c r="I296" s="76">
        <f t="shared" si="27"/>
        <v>291</v>
      </c>
      <c r="J296" s="18">
        <v>0</v>
      </c>
      <c r="K296" s="63">
        <f t="shared" si="26"/>
        <v>0</v>
      </c>
      <c r="M296" s="87"/>
    </row>
    <row r="297" spans="1:13" s="3" customFormat="1" ht="12.75" customHeight="1">
      <c r="A297" s="9"/>
      <c r="B297" s="59"/>
      <c r="C297" s="8"/>
      <c r="D297" s="52">
        <v>12</v>
      </c>
      <c r="E297" s="58">
        <v>50</v>
      </c>
      <c r="F297" s="423" t="s">
        <v>4738</v>
      </c>
      <c r="G297" s="12" t="s">
        <v>493</v>
      </c>
      <c r="H297" s="267">
        <v>291</v>
      </c>
      <c r="I297" s="76">
        <f t="shared" si="27"/>
        <v>291</v>
      </c>
      <c r="J297" s="18">
        <v>0</v>
      </c>
      <c r="K297" s="63">
        <f t="shared" si="26"/>
        <v>0</v>
      </c>
      <c r="M297" s="87"/>
    </row>
    <row r="298" spans="1:13" s="3" customFormat="1" ht="12.75" customHeight="1">
      <c r="A298" s="9"/>
      <c r="B298" s="59"/>
      <c r="C298" s="8"/>
      <c r="D298" s="52">
        <v>12</v>
      </c>
      <c r="E298" s="58">
        <v>50</v>
      </c>
      <c r="F298" s="423" t="s">
        <v>4739</v>
      </c>
      <c r="G298" s="12" t="s">
        <v>493</v>
      </c>
      <c r="H298" s="267">
        <v>291</v>
      </c>
      <c r="I298" s="76">
        <f t="shared" si="27"/>
        <v>291</v>
      </c>
      <c r="J298" s="18">
        <v>0</v>
      </c>
      <c r="K298" s="63">
        <f t="shared" si="26"/>
        <v>0</v>
      </c>
      <c r="M298" s="87"/>
    </row>
    <row r="299" spans="1:13" s="3" customFormat="1" ht="12.75" customHeight="1">
      <c r="A299" s="9"/>
      <c r="B299" s="59"/>
      <c r="C299" s="8"/>
      <c r="D299" s="52">
        <v>12</v>
      </c>
      <c r="E299" s="58">
        <v>50</v>
      </c>
      <c r="F299" s="423" t="s">
        <v>4740</v>
      </c>
      <c r="G299" s="12" t="s">
        <v>493</v>
      </c>
      <c r="H299" s="267">
        <v>291</v>
      </c>
      <c r="I299" s="76">
        <f t="shared" si="27"/>
        <v>291</v>
      </c>
      <c r="J299" s="18">
        <v>0</v>
      </c>
      <c r="K299" s="63">
        <f t="shared" si="26"/>
        <v>0</v>
      </c>
      <c r="M299" s="87"/>
    </row>
    <row r="300" spans="1:13" s="3" customFormat="1" ht="12.75" customHeight="1">
      <c r="A300" s="9"/>
      <c r="B300" s="59"/>
      <c r="C300" s="8"/>
      <c r="D300" s="52">
        <v>12</v>
      </c>
      <c r="E300" s="58">
        <v>50</v>
      </c>
      <c r="F300" s="423" t="s">
        <v>4741</v>
      </c>
      <c r="G300" s="12" t="s">
        <v>493</v>
      </c>
      <c r="H300" s="267">
        <v>291</v>
      </c>
      <c r="I300" s="76">
        <f t="shared" si="27"/>
        <v>291</v>
      </c>
      <c r="J300" s="18">
        <v>0</v>
      </c>
      <c r="K300" s="63">
        <f t="shared" si="26"/>
        <v>0</v>
      </c>
      <c r="M300" s="87"/>
    </row>
    <row r="301" spans="1:13" s="3" customFormat="1" ht="12.75" customHeight="1">
      <c r="A301" s="9"/>
      <c r="B301" s="59"/>
      <c r="C301" s="8"/>
      <c r="D301" s="52">
        <v>12</v>
      </c>
      <c r="E301" s="58">
        <v>50</v>
      </c>
      <c r="F301" s="423" t="s">
        <v>4742</v>
      </c>
      <c r="G301" s="12" t="s">
        <v>493</v>
      </c>
      <c r="H301" s="267">
        <v>291</v>
      </c>
      <c r="I301" s="76">
        <f t="shared" si="27"/>
        <v>291</v>
      </c>
      <c r="J301" s="18">
        <v>0</v>
      </c>
      <c r="K301" s="63">
        <f t="shared" si="26"/>
        <v>0</v>
      </c>
      <c r="M301" s="87"/>
    </row>
    <row r="302" spans="1:13" s="3" customFormat="1" ht="12.75" customHeight="1">
      <c r="A302" s="9"/>
      <c r="B302" s="59"/>
      <c r="C302" s="8"/>
      <c r="D302" s="52">
        <v>12</v>
      </c>
      <c r="E302" s="58">
        <v>50</v>
      </c>
      <c r="F302" s="423" t="s">
        <v>4743</v>
      </c>
      <c r="G302" s="12" t="s">
        <v>493</v>
      </c>
      <c r="H302" s="267">
        <v>291</v>
      </c>
      <c r="I302" s="76">
        <f t="shared" si="27"/>
        <v>291</v>
      </c>
      <c r="J302" s="18">
        <v>0</v>
      </c>
      <c r="K302" s="63">
        <f t="shared" si="26"/>
        <v>0</v>
      </c>
      <c r="M302" s="87"/>
    </row>
    <row r="303" spans="1:13" s="3" customFormat="1" ht="12.75" customHeight="1">
      <c r="A303" s="9"/>
      <c r="B303" s="59"/>
      <c r="C303" s="8"/>
      <c r="D303" s="52">
        <v>12</v>
      </c>
      <c r="E303" s="58">
        <v>50</v>
      </c>
      <c r="F303" s="423" t="s">
        <v>4744</v>
      </c>
      <c r="G303" s="12" t="s">
        <v>493</v>
      </c>
      <c r="H303" s="267">
        <v>291</v>
      </c>
      <c r="I303" s="76">
        <f t="shared" si="27"/>
        <v>291</v>
      </c>
      <c r="J303" s="18">
        <v>0</v>
      </c>
      <c r="K303" s="63">
        <f t="shared" si="26"/>
        <v>0</v>
      </c>
      <c r="M303" s="87"/>
    </row>
    <row r="304" spans="1:13" s="3" customFormat="1" ht="12.75" customHeight="1">
      <c r="A304" s="9"/>
      <c r="B304" s="59"/>
      <c r="C304" s="8"/>
      <c r="D304" s="52">
        <v>12</v>
      </c>
      <c r="E304" s="58">
        <v>50</v>
      </c>
      <c r="F304" s="423" t="s">
        <v>4745</v>
      </c>
      <c r="G304" s="12" t="s">
        <v>493</v>
      </c>
      <c r="H304" s="267">
        <v>291</v>
      </c>
      <c r="I304" s="76">
        <f t="shared" si="27"/>
        <v>291</v>
      </c>
      <c r="J304" s="18">
        <v>0</v>
      </c>
      <c r="K304" s="63">
        <f t="shared" si="26"/>
        <v>0</v>
      </c>
      <c r="M304" s="87"/>
    </row>
    <row r="305" spans="1:13" s="3" customFormat="1" ht="12.75" customHeight="1">
      <c r="A305" s="9"/>
      <c r="B305" s="59"/>
      <c r="C305" s="8"/>
      <c r="D305" s="52">
        <v>12</v>
      </c>
      <c r="E305" s="58">
        <v>50</v>
      </c>
      <c r="F305" s="423" t="s">
        <v>4746</v>
      </c>
      <c r="G305" s="12" t="s">
        <v>493</v>
      </c>
      <c r="H305" s="267">
        <v>291</v>
      </c>
      <c r="I305" s="76">
        <f t="shared" si="27"/>
        <v>291</v>
      </c>
      <c r="J305" s="18">
        <v>0</v>
      </c>
      <c r="K305" s="63">
        <f t="shared" si="26"/>
        <v>0</v>
      </c>
      <c r="M305" s="87"/>
    </row>
    <row r="306" spans="1:13" s="3" customFormat="1" ht="12.75" customHeight="1">
      <c r="A306" s="9"/>
      <c r="B306" s="59"/>
      <c r="C306" s="8"/>
      <c r="D306" s="52">
        <v>12</v>
      </c>
      <c r="E306" s="58">
        <v>50</v>
      </c>
      <c r="F306" s="423" t="s">
        <v>4747</v>
      </c>
      <c r="G306" s="12" t="s">
        <v>493</v>
      </c>
      <c r="H306" s="267">
        <v>291</v>
      </c>
      <c r="I306" s="76">
        <f t="shared" si="27"/>
        <v>291</v>
      </c>
      <c r="J306" s="18">
        <v>0</v>
      </c>
      <c r="K306" s="63">
        <f t="shared" si="26"/>
        <v>0</v>
      </c>
      <c r="M306" s="87"/>
    </row>
    <row r="307" spans="1:13" s="3" customFormat="1" ht="12.75" customHeight="1">
      <c r="A307" s="9"/>
      <c r="B307" s="59"/>
      <c r="C307" s="8"/>
      <c r="D307" s="52">
        <v>12</v>
      </c>
      <c r="E307" s="58">
        <v>50</v>
      </c>
      <c r="F307" s="423" t="s">
        <v>4748</v>
      </c>
      <c r="G307" s="12" t="s">
        <v>493</v>
      </c>
      <c r="H307" s="267">
        <v>468</v>
      </c>
      <c r="I307" s="76">
        <f t="shared" si="27"/>
        <v>468</v>
      </c>
      <c r="J307" s="18">
        <v>0</v>
      </c>
      <c r="K307" s="63">
        <f t="shared" si="26"/>
        <v>0</v>
      </c>
      <c r="M307" s="87"/>
    </row>
    <row r="308" spans="1:13" s="3" customFormat="1" ht="12.75" customHeight="1">
      <c r="A308" s="9"/>
      <c r="B308" s="59"/>
      <c r="C308" s="8"/>
      <c r="D308" s="52"/>
      <c r="E308" s="58"/>
      <c r="F308" s="427" t="s">
        <v>4749</v>
      </c>
      <c r="G308" s="12"/>
      <c r="H308" s="267"/>
      <c r="I308" s="76"/>
      <c r="J308" s="18">
        <v>0</v>
      </c>
      <c r="K308" s="63">
        <f t="shared" si="26"/>
        <v>0</v>
      </c>
      <c r="M308" s="87"/>
    </row>
    <row r="309" spans="1:13" s="3" customFormat="1" ht="12.75" customHeight="1">
      <c r="A309" s="9"/>
      <c r="B309" s="59"/>
      <c r="C309" s="8"/>
      <c r="D309" s="52">
        <v>12</v>
      </c>
      <c r="E309" s="58">
        <v>25</v>
      </c>
      <c r="F309" s="423" t="s">
        <v>4750</v>
      </c>
      <c r="G309" s="12" t="s">
        <v>492</v>
      </c>
      <c r="H309" s="267">
        <v>242</v>
      </c>
      <c r="I309" s="76">
        <f t="shared" si="27"/>
        <v>242</v>
      </c>
      <c r="J309" s="18">
        <v>0</v>
      </c>
      <c r="K309" s="63">
        <f t="shared" si="26"/>
        <v>0</v>
      </c>
      <c r="M309" s="87"/>
    </row>
    <row r="310" spans="1:13" s="3" customFormat="1" ht="12.75" customHeight="1">
      <c r="A310" s="9"/>
      <c r="B310" s="59"/>
      <c r="C310" s="8"/>
      <c r="D310" s="52">
        <v>12</v>
      </c>
      <c r="E310" s="58">
        <v>25</v>
      </c>
      <c r="F310" s="423" t="s">
        <v>4751</v>
      </c>
      <c r="G310" s="12" t="s">
        <v>492</v>
      </c>
      <c r="H310" s="267">
        <v>242</v>
      </c>
      <c r="I310" s="76">
        <f t="shared" si="27"/>
        <v>242</v>
      </c>
      <c r="J310" s="18">
        <v>0</v>
      </c>
      <c r="K310" s="63">
        <f t="shared" si="26"/>
        <v>0</v>
      </c>
      <c r="M310" s="87"/>
    </row>
    <row r="311" spans="1:13" s="3" customFormat="1" ht="12.75" customHeight="1">
      <c r="A311" s="9"/>
      <c r="B311" s="59"/>
      <c r="C311" s="8"/>
      <c r="D311" s="52">
        <v>12</v>
      </c>
      <c r="E311" s="58">
        <v>25</v>
      </c>
      <c r="F311" s="423" t="s">
        <v>4752</v>
      </c>
      <c r="G311" s="12" t="s">
        <v>494</v>
      </c>
      <c r="H311" s="267">
        <v>232</v>
      </c>
      <c r="I311" s="76">
        <f t="shared" si="27"/>
        <v>232</v>
      </c>
      <c r="J311" s="18">
        <v>0</v>
      </c>
      <c r="K311" s="63">
        <f t="shared" si="26"/>
        <v>0</v>
      </c>
      <c r="M311" s="87"/>
    </row>
    <row r="312" spans="1:13" s="3" customFormat="1" ht="12.75" customHeight="1">
      <c r="A312" s="9"/>
      <c r="B312" s="59"/>
      <c r="C312" s="8"/>
      <c r="D312" s="52">
        <v>12</v>
      </c>
      <c r="E312" s="58">
        <v>25</v>
      </c>
      <c r="F312" s="423" t="s">
        <v>4753</v>
      </c>
      <c r="G312" s="12" t="s">
        <v>492</v>
      </c>
      <c r="H312" s="267">
        <v>242</v>
      </c>
      <c r="I312" s="76">
        <f t="shared" si="27"/>
        <v>242</v>
      </c>
      <c r="J312" s="18">
        <v>0</v>
      </c>
      <c r="K312" s="63">
        <f t="shared" si="26"/>
        <v>0</v>
      </c>
      <c r="M312" s="87"/>
    </row>
    <row r="313" spans="1:13" s="3" customFormat="1" ht="12.75" customHeight="1">
      <c r="A313" s="9"/>
      <c r="B313" s="59"/>
      <c r="C313" s="8"/>
      <c r="D313" s="52">
        <v>12</v>
      </c>
      <c r="E313" s="58">
        <v>25</v>
      </c>
      <c r="F313" s="423" t="s">
        <v>4754</v>
      </c>
      <c r="G313" s="12" t="s">
        <v>492</v>
      </c>
      <c r="H313" s="267">
        <v>242</v>
      </c>
      <c r="I313" s="76">
        <f t="shared" si="27"/>
        <v>242</v>
      </c>
      <c r="J313" s="18">
        <v>0</v>
      </c>
      <c r="K313" s="63">
        <f t="shared" si="26"/>
        <v>0</v>
      </c>
      <c r="M313" s="87"/>
    </row>
    <row r="314" spans="1:13" s="3" customFormat="1" ht="12.75" customHeight="1">
      <c r="A314" s="9"/>
      <c r="B314" s="59"/>
      <c r="C314" s="8"/>
      <c r="D314" s="52">
        <v>12</v>
      </c>
      <c r="E314" s="58">
        <v>25</v>
      </c>
      <c r="F314" s="423" t="s">
        <v>4755</v>
      </c>
      <c r="G314" s="12" t="s">
        <v>492</v>
      </c>
      <c r="H314" s="267">
        <v>242</v>
      </c>
      <c r="I314" s="76">
        <f t="shared" si="27"/>
        <v>242</v>
      </c>
      <c r="J314" s="18">
        <v>0</v>
      </c>
      <c r="K314" s="63">
        <f t="shared" si="26"/>
        <v>0</v>
      </c>
      <c r="M314" s="87"/>
    </row>
    <row r="315" spans="1:13" s="3" customFormat="1" ht="12.75" customHeight="1">
      <c r="A315" s="9"/>
      <c r="B315" s="59"/>
      <c r="C315" s="8"/>
      <c r="D315" s="52">
        <v>12</v>
      </c>
      <c r="E315" s="58">
        <v>25</v>
      </c>
      <c r="F315" s="423" t="s">
        <v>4756</v>
      </c>
      <c r="G315" s="12" t="s">
        <v>492</v>
      </c>
      <c r="H315" s="267">
        <v>242</v>
      </c>
      <c r="I315" s="76">
        <f t="shared" si="27"/>
        <v>242</v>
      </c>
      <c r="J315" s="18">
        <v>0</v>
      </c>
      <c r="K315" s="63">
        <f t="shared" si="26"/>
        <v>0</v>
      </c>
      <c r="M315" s="87"/>
    </row>
    <row r="316" spans="1:13" s="3" customFormat="1" ht="12.75" customHeight="1">
      <c r="A316" s="9"/>
      <c r="B316" s="59"/>
      <c r="C316" s="8"/>
      <c r="D316" s="52">
        <v>12</v>
      </c>
      <c r="E316" s="58">
        <v>50</v>
      </c>
      <c r="F316" s="423" t="s">
        <v>4757</v>
      </c>
      <c r="G316" s="12" t="s">
        <v>492</v>
      </c>
      <c r="H316" s="267">
        <v>242</v>
      </c>
      <c r="I316" s="76">
        <f t="shared" si="27"/>
        <v>242</v>
      </c>
      <c r="J316" s="18">
        <v>0</v>
      </c>
      <c r="K316" s="63">
        <f t="shared" si="26"/>
        <v>0</v>
      </c>
      <c r="M316" s="87"/>
    </row>
    <row r="317" spans="1:13" s="3" customFormat="1" ht="12.75" customHeight="1">
      <c r="A317" s="9"/>
      <c r="B317" s="59"/>
      <c r="C317" s="8"/>
      <c r="D317" s="52">
        <v>12</v>
      </c>
      <c r="E317" s="58">
        <v>25</v>
      </c>
      <c r="F317" s="423" t="s">
        <v>4758</v>
      </c>
      <c r="G317" s="12" t="s">
        <v>492</v>
      </c>
      <c r="H317" s="267">
        <v>242</v>
      </c>
      <c r="I317" s="76">
        <f t="shared" si="27"/>
        <v>242</v>
      </c>
      <c r="J317" s="18">
        <v>0</v>
      </c>
      <c r="K317" s="63">
        <f t="shared" si="26"/>
        <v>0</v>
      </c>
      <c r="M317" s="87"/>
    </row>
    <row r="318" spans="1:13" s="3" customFormat="1" ht="12.75" customHeight="1">
      <c r="A318" s="9"/>
      <c r="B318" s="59"/>
      <c r="C318" s="8"/>
      <c r="D318" s="52">
        <v>12</v>
      </c>
      <c r="E318" s="58">
        <v>25</v>
      </c>
      <c r="F318" s="423" t="s">
        <v>4759</v>
      </c>
      <c r="G318" s="12" t="s">
        <v>492</v>
      </c>
      <c r="H318" s="267">
        <v>242</v>
      </c>
      <c r="I318" s="76">
        <f t="shared" si="27"/>
        <v>242</v>
      </c>
      <c r="J318" s="18">
        <v>0</v>
      </c>
      <c r="K318" s="63">
        <f t="shared" si="26"/>
        <v>0</v>
      </c>
      <c r="M318" s="87"/>
    </row>
    <row r="319" spans="1:13" s="3" customFormat="1" ht="12.75" customHeight="1">
      <c r="A319" s="9"/>
      <c r="B319" s="59"/>
      <c r="C319" s="8"/>
      <c r="D319" s="52">
        <v>12</v>
      </c>
      <c r="E319" s="58">
        <v>25</v>
      </c>
      <c r="F319" s="423" t="s">
        <v>4760</v>
      </c>
      <c r="G319" s="12" t="s">
        <v>492</v>
      </c>
      <c r="H319" s="267">
        <v>242</v>
      </c>
      <c r="I319" s="76">
        <f t="shared" si="27"/>
        <v>242</v>
      </c>
      <c r="J319" s="18">
        <v>0</v>
      </c>
      <c r="K319" s="63">
        <f t="shared" si="26"/>
        <v>0</v>
      </c>
      <c r="M319" s="87"/>
    </row>
    <row r="320" spans="1:13" s="3" customFormat="1" ht="12.75" customHeight="1">
      <c r="A320" s="9"/>
      <c r="B320" s="59"/>
      <c r="C320" s="8"/>
      <c r="D320" s="52">
        <v>16</v>
      </c>
      <c r="E320" s="58">
        <v>25</v>
      </c>
      <c r="F320" s="423" t="s">
        <v>4761</v>
      </c>
      <c r="G320" s="12" t="s">
        <v>492</v>
      </c>
      <c r="H320" s="267">
        <v>619</v>
      </c>
      <c r="I320" s="76">
        <f t="shared" si="27"/>
        <v>619</v>
      </c>
      <c r="J320" s="18">
        <v>0</v>
      </c>
      <c r="K320" s="63">
        <f t="shared" si="26"/>
        <v>0</v>
      </c>
      <c r="M320" s="87"/>
    </row>
    <row r="321" spans="1:13" s="3" customFormat="1" ht="12.75" customHeight="1">
      <c r="A321" s="9"/>
      <c r="B321" s="59"/>
      <c r="C321" s="8"/>
      <c r="D321" s="52">
        <v>12</v>
      </c>
      <c r="E321" s="58">
        <v>25</v>
      </c>
      <c r="F321" s="423" t="s">
        <v>4762</v>
      </c>
      <c r="G321" s="12" t="s">
        <v>492</v>
      </c>
      <c r="H321" s="267">
        <v>242</v>
      </c>
      <c r="I321" s="76">
        <f t="shared" si="27"/>
        <v>242</v>
      </c>
      <c r="J321" s="18">
        <v>0</v>
      </c>
      <c r="K321" s="63">
        <f t="shared" si="26"/>
        <v>0</v>
      </c>
      <c r="M321" s="87"/>
    </row>
    <row r="322" spans="1:13" s="3" customFormat="1" ht="12.75" customHeight="1">
      <c r="A322" s="9"/>
      <c r="B322" s="59"/>
      <c r="C322" s="8"/>
      <c r="D322" s="52">
        <v>12</v>
      </c>
      <c r="E322" s="58">
        <v>25</v>
      </c>
      <c r="F322" s="423" t="s">
        <v>4763</v>
      </c>
      <c r="G322" s="12" t="s">
        <v>494</v>
      </c>
      <c r="H322" s="267">
        <v>232</v>
      </c>
      <c r="I322" s="76">
        <f t="shared" si="27"/>
        <v>232</v>
      </c>
      <c r="J322" s="18">
        <v>0</v>
      </c>
      <c r="K322" s="63">
        <f t="shared" si="26"/>
        <v>0</v>
      </c>
      <c r="M322" s="87"/>
    </row>
    <row r="323" spans="1:13" s="3" customFormat="1" ht="12.75" customHeight="1">
      <c r="A323" s="9"/>
      <c r="B323" s="59"/>
      <c r="C323" s="8"/>
      <c r="D323" s="52">
        <v>12</v>
      </c>
      <c r="E323" s="58">
        <v>25</v>
      </c>
      <c r="F323" s="423" t="s">
        <v>4764</v>
      </c>
      <c r="G323" s="12" t="s">
        <v>492</v>
      </c>
      <c r="H323" s="267">
        <v>242</v>
      </c>
      <c r="I323" s="76">
        <f t="shared" si="27"/>
        <v>242</v>
      </c>
      <c r="J323" s="18">
        <v>0</v>
      </c>
      <c r="K323" s="63">
        <f t="shared" si="26"/>
        <v>0</v>
      </c>
      <c r="M323" s="87"/>
    </row>
    <row r="324" spans="1:13" s="3" customFormat="1" ht="12.75" customHeight="1">
      <c r="A324" s="9"/>
      <c r="B324" s="59"/>
      <c r="C324" s="8"/>
      <c r="D324" s="52">
        <v>12</v>
      </c>
      <c r="E324" s="58">
        <v>25</v>
      </c>
      <c r="F324" s="423" t="s">
        <v>4765</v>
      </c>
      <c r="G324" s="12" t="s">
        <v>492</v>
      </c>
      <c r="H324" s="267">
        <v>242</v>
      </c>
      <c r="I324" s="76">
        <f t="shared" si="27"/>
        <v>242</v>
      </c>
      <c r="J324" s="18">
        <v>0</v>
      </c>
      <c r="K324" s="63">
        <f t="shared" si="26"/>
        <v>0</v>
      </c>
      <c r="M324" s="87"/>
    </row>
    <row r="325" spans="1:13" s="3" customFormat="1" ht="12.75" customHeight="1">
      <c r="A325" s="9"/>
      <c r="B325" s="59"/>
      <c r="C325" s="8"/>
      <c r="D325" s="52">
        <v>12</v>
      </c>
      <c r="E325" s="58">
        <v>25</v>
      </c>
      <c r="F325" s="423" t="s">
        <v>4766</v>
      </c>
      <c r="G325" s="12" t="s">
        <v>492</v>
      </c>
      <c r="H325" s="267">
        <v>242</v>
      </c>
      <c r="I325" s="76">
        <f t="shared" si="27"/>
        <v>242</v>
      </c>
      <c r="J325" s="18">
        <v>0</v>
      </c>
      <c r="K325" s="63">
        <f t="shared" si="26"/>
        <v>0</v>
      </c>
      <c r="M325" s="87"/>
    </row>
    <row r="326" spans="1:13" s="3" customFormat="1" ht="12.75" customHeight="1">
      <c r="A326" s="9"/>
      <c r="B326" s="59"/>
      <c r="C326" s="8"/>
      <c r="D326" s="52">
        <v>12</v>
      </c>
      <c r="E326" s="58">
        <v>25</v>
      </c>
      <c r="F326" s="423" t="s">
        <v>4767</v>
      </c>
      <c r="G326" s="12" t="s">
        <v>492</v>
      </c>
      <c r="H326" s="267">
        <v>242</v>
      </c>
      <c r="I326" s="76">
        <f t="shared" si="27"/>
        <v>242</v>
      </c>
      <c r="J326" s="18">
        <v>0</v>
      </c>
      <c r="K326" s="63">
        <f t="shared" si="26"/>
        <v>0</v>
      </c>
      <c r="M326" s="87"/>
    </row>
    <row r="327" spans="1:13" s="3" customFormat="1" ht="12.75" customHeight="1">
      <c r="A327" s="9"/>
      <c r="B327" s="59"/>
      <c r="C327" s="8"/>
      <c r="D327" s="52">
        <v>12</v>
      </c>
      <c r="E327" s="58">
        <v>25</v>
      </c>
      <c r="F327" s="423" t="s">
        <v>4768</v>
      </c>
      <c r="G327" s="12" t="s">
        <v>492</v>
      </c>
      <c r="H327" s="267">
        <v>242</v>
      </c>
      <c r="I327" s="76">
        <f t="shared" si="27"/>
        <v>242</v>
      </c>
      <c r="J327" s="18">
        <v>0</v>
      </c>
      <c r="K327" s="63">
        <f t="shared" si="26"/>
        <v>0</v>
      </c>
      <c r="M327" s="87"/>
    </row>
    <row r="328" spans="1:13" s="3" customFormat="1" ht="12.75" customHeight="1">
      <c r="A328" s="9"/>
      <c r="B328" s="59"/>
      <c r="C328" s="8"/>
      <c r="D328" s="52">
        <v>12</v>
      </c>
      <c r="E328" s="58">
        <v>25</v>
      </c>
      <c r="F328" s="423" t="s">
        <v>4769</v>
      </c>
      <c r="G328" s="12" t="s">
        <v>492</v>
      </c>
      <c r="H328" s="267">
        <v>242</v>
      </c>
      <c r="I328" s="76">
        <f>H328-H328*H$8</f>
        <v>242</v>
      </c>
      <c r="J328" s="18">
        <v>0</v>
      </c>
      <c r="K328" s="63">
        <f t="shared" si="26"/>
        <v>0</v>
      </c>
      <c r="M328" s="87"/>
    </row>
    <row r="329" spans="1:13" s="3" customFormat="1" ht="12.75" customHeight="1">
      <c r="A329" s="9"/>
      <c r="B329" s="59"/>
      <c r="C329" s="8"/>
      <c r="D329" s="52">
        <v>12</v>
      </c>
      <c r="E329" s="58">
        <v>25</v>
      </c>
      <c r="F329" s="423" t="s">
        <v>4770</v>
      </c>
      <c r="G329" s="12" t="s">
        <v>494</v>
      </c>
      <c r="H329" s="267">
        <v>232</v>
      </c>
      <c r="I329" s="76">
        <f>H329-H329*H$8</f>
        <v>232</v>
      </c>
      <c r="J329" s="18">
        <v>0</v>
      </c>
      <c r="K329" s="63">
        <f t="shared" si="26"/>
        <v>0</v>
      </c>
      <c r="M329" s="87"/>
    </row>
    <row r="330" spans="1:13" s="3" customFormat="1" ht="12.75" customHeight="1">
      <c r="A330" s="9"/>
      <c r="B330" s="59"/>
      <c r="C330" s="8"/>
      <c r="D330" s="52">
        <v>12</v>
      </c>
      <c r="E330" s="58">
        <v>25</v>
      </c>
      <c r="F330" s="423" t="s">
        <v>4771</v>
      </c>
      <c r="G330" s="12" t="s">
        <v>494</v>
      </c>
      <c r="H330" s="267">
        <v>232</v>
      </c>
      <c r="I330" s="76">
        <f t="shared" ref="I330:I334" si="28">H330-H330*H$8</f>
        <v>232</v>
      </c>
      <c r="J330" s="18"/>
      <c r="K330" s="63"/>
      <c r="M330" s="422"/>
    </row>
    <row r="331" spans="1:13" s="3" customFormat="1" ht="12.75" customHeight="1">
      <c r="A331" s="9"/>
      <c r="B331" s="59"/>
      <c r="C331" s="8"/>
      <c r="D331" s="52">
        <v>12</v>
      </c>
      <c r="E331" s="58">
        <v>25</v>
      </c>
      <c r="F331" s="423" t="s">
        <v>4772</v>
      </c>
      <c r="G331" s="12" t="s">
        <v>494</v>
      </c>
      <c r="H331" s="267">
        <v>232</v>
      </c>
      <c r="I331" s="76">
        <f t="shared" si="28"/>
        <v>232</v>
      </c>
      <c r="J331" s="18"/>
      <c r="K331" s="63"/>
      <c r="M331" s="422"/>
    </row>
    <row r="332" spans="1:13" s="3" customFormat="1" ht="12.75" customHeight="1">
      <c r="A332" s="9"/>
      <c r="B332" s="59"/>
      <c r="C332" s="8"/>
      <c r="D332" s="52">
        <v>12</v>
      </c>
      <c r="E332" s="58">
        <v>25</v>
      </c>
      <c r="F332" s="423" t="s">
        <v>4773</v>
      </c>
      <c r="G332" s="12" t="s">
        <v>494</v>
      </c>
      <c r="H332" s="267">
        <v>232</v>
      </c>
      <c r="I332" s="76">
        <f t="shared" si="28"/>
        <v>232</v>
      </c>
      <c r="J332" s="18"/>
      <c r="K332" s="63"/>
      <c r="M332" s="422"/>
    </row>
    <row r="333" spans="1:13" s="3" customFormat="1" ht="12.75" customHeight="1">
      <c r="A333" s="9"/>
      <c r="B333" s="59"/>
      <c r="C333" s="8"/>
      <c r="D333" s="52">
        <v>12</v>
      </c>
      <c r="E333" s="58">
        <v>25</v>
      </c>
      <c r="F333" s="423" t="s">
        <v>4774</v>
      </c>
      <c r="G333" s="12" t="s">
        <v>492</v>
      </c>
      <c r="H333" s="267">
        <v>242</v>
      </c>
      <c r="I333" s="76">
        <f t="shared" si="28"/>
        <v>242</v>
      </c>
      <c r="J333" s="18"/>
      <c r="K333" s="63"/>
      <c r="M333" s="422"/>
    </row>
    <row r="334" spans="1:13" s="3" customFormat="1" ht="12.75" customHeight="1">
      <c r="A334" s="9"/>
      <c r="B334" s="59"/>
      <c r="C334" s="8"/>
      <c r="D334" s="52">
        <v>12</v>
      </c>
      <c r="E334" s="58">
        <v>25</v>
      </c>
      <c r="F334" s="423" t="s">
        <v>4775</v>
      </c>
      <c r="G334" s="12" t="s">
        <v>492</v>
      </c>
      <c r="H334" s="267">
        <v>242</v>
      </c>
      <c r="I334" s="76">
        <f t="shared" si="28"/>
        <v>242</v>
      </c>
      <c r="J334" s="18">
        <v>0</v>
      </c>
      <c r="K334" s="63">
        <f t="shared" si="26"/>
        <v>0</v>
      </c>
      <c r="M334" s="87"/>
    </row>
    <row r="335" spans="1:13" s="3" customFormat="1" ht="12.75" customHeight="1">
      <c r="A335" s="9"/>
      <c r="B335" s="59"/>
      <c r="C335" s="8"/>
      <c r="D335" s="52"/>
      <c r="E335" s="58"/>
      <c r="F335" s="427" t="s">
        <v>3155</v>
      </c>
      <c r="G335" s="12"/>
      <c r="H335" s="267"/>
      <c r="I335" s="76"/>
      <c r="J335" s="18"/>
      <c r="K335" s="63"/>
      <c r="M335" s="87"/>
    </row>
    <row r="336" spans="1:13" s="3" customFormat="1" ht="12.75" customHeight="1">
      <c r="A336" s="9"/>
      <c r="B336" s="59"/>
      <c r="C336" s="8"/>
      <c r="D336" s="52">
        <v>12</v>
      </c>
      <c r="E336" s="58">
        <v>25</v>
      </c>
      <c r="F336" s="423" t="s">
        <v>4715</v>
      </c>
      <c r="G336" s="12" t="s">
        <v>492</v>
      </c>
      <c r="H336" s="267">
        <v>242</v>
      </c>
      <c r="I336" s="76">
        <f t="shared" si="27"/>
        <v>242</v>
      </c>
      <c r="J336" s="18">
        <v>0</v>
      </c>
      <c r="K336" s="63">
        <f t="shared" si="26"/>
        <v>0</v>
      </c>
      <c r="M336" s="87"/>
    </row>
    <row r="337" spans="1:13" s="3" customFormat="1" ht="12.75" customHeight="1">
      <c r="A337" s="9"/>
      <c r="B337" s="59"/>
      <c r="C337" s="8"/>
      <c r="D337" s="52">
        <v>12</v>
      </c>
      <c r="E337" s="58">
        <v>25</v>
      </c>
      <c r="F337" s="423" t="s">
        <v>4716</v>
      </c>
      <c r="G337" s="12" t="s">
        <v>491</v>
      </c>
      <c r="H337" s="267">
        <v>187</v>
      </c>
      <c r="I337" s="76">
        <f t="shared" si="27"/>
        <v>187</v>
      </c>
      <c r="J337" s="18">
        <v>0</v>
      </c>
      <c r="K337" s="63">
        <f t="shared" si="26"/>
        <v>0</v>
      </c>
      <c r="M337" s="87"/>
    </row>
    <row r="338" spans="1:13" s="3" customFormat="1" ht="12.75" customHeight="1">
      <c r="A338" s="9"/>
      <c r="B338" s="59"/>
      <c r="C338" s="8"/>
      <c r="D338" s="52">
        <v>12</v>
      </c>
      <c r="E338" s="58">
        <v>25</v>
      </c>
      <c r="F338" s="423" t="s">
        <v>4717</v>
      </c>
      <c r="G338" s="12" t="s">
        <v>491</v>
      </c>
      <c r="H338" s="267">
        <v>232</v>
      </c>
      <c r="I338" s="76">
        <f t="shared" si="27"/>
        <v>232</v>
      </c>
      <c r="J338" s="18">
        <v>0</v>
      </c>
      <c r="K338" s="63">
        <f t="shared" si="26"/>
        <v>0</v>
      </c>
      <c r="M338" s="87"/>
    </row>
    <row r="339" spans="1:13" s="3" customFormat="1" ht="12.75" customHeight="1">
      <c r="A339" s="9"/>
      <c r="B339" s="59"/>
      <c r="C339" s="8"/>
      <c r="D339" s="52">
        <v>12</v>
      </c>
      <c r="E339" s="58">
        <v>25</v>
      </c>
      <c r="F339" s="423" t="s">
        <v>4718</v>
      </c>
      <c r="G339" s="12" t="s">
        <v>493</v>
      </c>
      <c r="H339" s="267">
        <v>232</v>
      </c>
      <c r="I339" s="76">
        <f t="shared" si="27"/>
        <v>232</v>
      </c>
      <c r="J339" s="18">
        <v>0</v>
      </c>
      <c r="K339" s="63">
        <f t="shared" si="26"/>
        <v>0</v>
      </c>
      <c r="M339" s="87"/>
    </row>
    <row r="340" spans="1:13" s="3" customFormat="1" ht="12.75" customHeight="1">
      <c r="A340" s="9"/>
      <c r="B340" s="59"/>
      <c r="C340" s="8"/>
      <c r="D340" s="52">
        <v>12</v>
      </c>
      <c r="E340" s="58">
        <v>25</v>
      </c>
      <c r="F340" s="423" t="s">
        <v>4719</v>
      </c>
      <c r="G340" s="12" t="s">
        <v>491</v>
      </c>
      <c r="H340" s="267">
        <v>276</v>
      </c>
      <c r="I340" s="76">
        <f t="shared" si="27"/>
        <v>276</v>
      </c>
      <c r="J340" s="18">
        <v>0</v>
      </c>
      <c r="K340" s="63">
        <f t="shared" si="26"/>
        <v>0</v>
      </c>
      <c r="M340" s="87"/>
    </row>
    <row r="341" spans="1:13" s="3" customFormat="1" ht="12.75" customHeight="1">
      <c r="A341" s="9"/>
      <c r="B341" s="59"/>
      <c r="C341" s="8"/>
      <c r="D341" s="52"/>
      <c r="E341" s="58"/>
      <c r="F341" s="427" t="s">
        <v>3187</v>
      </c>
      <c r="G341" s="12"/>
      <c r="H341" s="268"/>
      <c r="I341" s="76"/>
      <c r="J341" s="18"/>
      <c r="K341" s="63"/>
      <c r="M341" s="87"/>
    </row>
    <row r="342" spans="1:13" s="3" customFormat="1" ht="12.75" customHeight="1">
      <c r="A342" s="9"/>
      <c r="B342" s="59"/>
      <c r="C342" s="8"/>
      <c r="D342" s="52">
        <v>9</v>
      </c>
      <c r="E342" s="58">
        <v>10</v>
      </c>
      <c r="F342" s="424" t="s">
        <v>4696</v>
      </c>
      <c r="G342" s="12" t="s">
        <v>4776</v>
      </c>
      <c r="H342" s="269">
        <v>47</v>
      </c>
      <c r="I342" s="76">
        <f t="shared" ref="I342:I360" si="29">H342-H342*H$8</f>
        <v>47</v>
      </c>
      <c r="J342" s="18">
        <v>0</v>
      </c>
      <c r="K342" s="63">
        <f t="shared" ref="K342:K360" si="30">I342*J342</f>
        <v>0</v>
      </c>
      <c r="M342" s="87"/>
    </row>
    <row r="343" spans="1:13" s="3" customFormat="1" ht="12.75" customHeight="1">
      <c r="A343" s="9"/>
      <c r="B343" s="59"/>
      <c r="C343" s="8"/>
      <c r="D343" s="52">
        <v>9</v>
      </c>
      <c r="E343" s="58">
        <v>10</v>
      </c>
      <c r="F343" s="423" t="s">
        <v>4697</v>
      </c>
      <c r="G343" s="12" t="s">
        <v>4777</v>
      </c>
      <c r="H343" s="267">
        <v>59.9</v>
      </c>
      <c r="I343" s="76">
        <f t="shared" si="29"/>
        <v>59.9</v>
      </c>
      <c r="J343" s="18">
        <v>0</v>
      </c>
      <c r="K343" s="63">
        <f t="shared" si="30"/>
        <v>0</v>
      </c>
      <c r="M343" s="87"/>
    </row>
    <row r="344" spans="1:13" s="3" customFormat="1" ht="12.75" customHeight="1">
      <c r="A344" s="9"/>
      <c r="B344" s="59"/>
      <c r="C344" s="8"/>
      <c r="D344" s="52">
        <v>9</v>
      </c>
      <c r="E344" s="58">
        <v>10</v>
      </c>
      <c r="F344" s="423" t="s">
        <v>4698</v>
      </c>
      <c r="G344" s="12" t="s">
        <v>4778</v>
      </c>
      <c r="H344" s="267">
        <v>56</v>
      </c>
      <c r="I344" s="76">
        <f t="shared" si="29"/>
        <v>56</v>
      </c>
      <c r="J344" s="18">
        <v>0</v>
      </c>
      <c r="K344" s="63">
        <f t="shared" si="30"/>
        <v>0</v>
      </c>
      <c r="M344" s="87"/>
    </row>
    <row r="345" spans="1:13" s="3" customFormat="1" ht="12.75" customHeight="1">
      <c r="A345" s="9"/>
      <c r="B345" s="59"/>
      <c r="C345" s="8"/>
      <c r="D345" s="52">
        <v>9</v>
      </c>
      <c r="E345" s="58">
        <v>50</v>
      </c>
      <c r="F345" s="423" t="s">
        <v>4699</v>
      </c>
      <c r="G345" s="12" t="s">
        <v>4776</v>
      </c>
      <c r="H345" s="267">
        <v>162</v>
      </c>
      <c r="I345" s="76">
        <f t="shared" si="29"/>
        <v>162</v>
      </c>
      <c r="J345" s="18">
        <v>0</v>
      </c>
      <c r="K345" s="63">
        <f t="shared" si="30"/>
        <v>0</v>
      </c>
      <c r="M345" s="87"/>
    </row>
    <row r="346" spans="1:13" s="3" customFormat="1" ht="12.75" customHeight="1">
      <c r="A346" s="9"/>
      <c r="B346" s="59"/>
      <c r="C346" s="8"/>
      <c r="D346" s="52">
        <v>10</v>
      </c>
      <c r="E346" s="58">
        <v>5</v>
      </c>
      <c r="F346" s="423" t="s">
        <v>4700</v>
      </c>
      <c r="G346" s="12" t="s">
        <v>4779</v>
      </c>
      <c r="H346" s="267">
        <v>56</v>
      </c>
      <c r="I346" s="76">
        <f t="shared" si="29"/>
        <v>56</v>
      </c>
      <c r="J346" s="18">
        <v>0</v>
      </c>
      <c r="K346" s="63">
        <f t="shared" si="30"/>
        <v>0</v>
      </c>
      <c r="M346" s="87"/>
    </row>
    <row r="347" spans="1:13" s="3" customFormat="1" ht="12.75" customHeight="1">
      <c r="A347" s="9"/>
      <c r="B347" s="59"/>
      <c r="C347" s="8"/>
      <c r="D347" s="52">
        <v>12</v>
      </c>
      <c r="E347" s="58">
        <v>5</v>
      </c>
      <c r="F347" s="423" t="s">
        <v>4701</v>
      </c>
      <c r="G347" s="12" t="s">
        <v>4780</v>
      </c>
      <c r="H347" s="267">
        <v>48</v>
      </c>
      <c r="I347" s="76">
        <f t="shared" si="29"/>
        <v>48</v>
      </c>
      <c r="J347" s="18">
        <v>0</v>
      </c>
      <c r="K347" s="63">
        <f t="shared" si="30"/>
        <v>0</v>
      </c>
      <c r="M347" s="87"/>
    </row>
    <row r="348" spans="1:13" s="3" customFormat="1" ht="12.75" customHeight="1">
      <c r="A348" s="9"/>
      <c r="B348" s="59"/>
      <c r="C348" s="8"/>
      <c r="D348" s="52">
        <v>12</v>
      </c>
      <c r="E348" s="58">
        <v>5</v>
      </c>
      <c r="F348" s="423" t="s">
        <v>4702</v>
      </c>
      <c r="G348" s="12" t="s">
        <v>491</v>
      </c>
      <c r="H348" s="267">
        <v>51</v>
      </c>
      <c r="I348" s="76">
        <f t="shared" si="29"/>
        <v>51</v>
      </c>
      <c r="J348" s="18">
        <v>0</v>
      </c>
      <c r="K348" s="63">
        <f t="shared" si="30"/>
        <v>0</v>
      </c>
      <c r="M348" s="87"/>
    </row>
    <row r="349" spans="1:13" s="3" customFormat="1" ht="12.75" customHeight="1">
      <c r="A349" s="9"/>
      <c r="B349" s="59"/>
      <c r="C349" s="8"/>
      <c r="D349" s="52">
        <v>12</v>
      </c>
      <c r="E349" s="58">
        <v>5</v>
      </c>
      <c r="F349" s="423" t="s">
        <v>4703</v>
      </c>
      <c r="G349" s="12" t="s">
        <v>491</v>
      </c>
      <c r="H349" s="267">
        <v>50</v>
      </c>
      <c r="I349" s="76">
        <f t="shared" si="29"/>
        <v>50</v>
      </c>
      <c r="J349" s="18">
        <v>0</v>
      </c>
      <c r="K349" s="63">
        <f t="shared" si="30"/>
        <v>0</v>
      </c>
      <c r="M349" s="87"/>
    </row>
    <row r="350" spans="1:13" s="3" customFormat="1" ht="12.75" customHeight="1">
      <c r="A350" s="9"/>
      <c r="B350" s="59"/>
      <c r="C350" s="8"/>
      <c r="D350" s="52">
        <v>12</v>
      </c>
      <c r="E350" s="58">
        <v>5</v>
      </c>
      <c r="F350" s="423" t="s">
        <v>4704</v>
      </c>
      <c r="G350" s="12" t="s">
        <v>491</v>
      </c>
      <c r="H350" s="267">
        <v>51</v>
      </c>
      <c r="I350" s="76">
        <f t="shared" si="29"/>
        <v>51</v>
      </c>
      <c r="J350" s="18">
        <v>0</v>
      </c>
      <c r="K350" s="63">
        <f t="shared" si="30"/>
        <v>0</v>
      </c>
      <c r="M350" s="87"/>
    </row>
    <row r="351" spans="1:13" s="3" customFormat="1" ht="12.75" customHeight="1">
      <c r="A351" s="9"/>
      <c r="B351" s="59"/>
      <c r="C351" s="8"/>
      <c r="D351" s="52">
        <v>12</v>
      </c>
      <c r="E351" s="58">
        <v>5</v>
      </c>
      <c r="F351" s="423" t="s">
        <v>4705</v>
      </c>
      <c r="G351" s="12" t="s">
        <v>491</v>
      </c>
      <c r="H351" s="267">
        <v>51</v>
      </c>
      <c r="I351" s="76">
        <f t="shared" si="29"/>
        <v>51</v>
      </c>
      <c r="J351" s="18">
        <v>0</v>
      </c>
      <c r="K351" s="63">
        <f t="shared" si="30"/>
        <v>0</v>
      </c>
      <c r="M351" s="87"/>
    </row>
    <row r="352" spans="1:13" s="3" customFormat="1" ht="12.75" customHeight="1">
      <c r="A352" s="9"/>
      <c r="B352" s="59"/>
      <c r="C352" s="8"/>
      <c r="D352" s="52">
        <v>12</v>
      </c>
      <c r="E352" s="58">
        <v>5</v>
      </c>
      <c r="F352" s="423" t="s">
        <v>4706</v>
      </c>
      <c r="G352" s="12" t="s">
        <v>493</v>
      </c>
      <c r="H352" s="267">
        <v>50</v>
      </c>
      <c r="I352" s="76">
        <f t="shared" si="29"/>
        <v>50</v>
      </c>
      <c r="J352" s="18">
        <v>0</v>
      </c>
      <c r="K352" s="63">
        <f t="shared" si="30"/>
        <v>0</v>
      </c>
      <c r="M352" s="87"/>
    </row>
    <row r="353" spans="1:13" s="3" customFormat="1" ht="12.75" customHeight="1">
      <c r="A353" s="9"/>
      <c r="B353" s="59"/>
      <c r="C353" s="8"/>
      <c r="D353" s="52">
        <v>12</v>
      </c>
      <c r="E353" s="58">
        <v>5</v>
      </c>
      <c r="F353" s="423" t="s">
        <v>4707</v>
      </c>
      <c r="G353" s="12" t="s">
        <v>491</v>
      </c>
      <c r="H353" s="267">
        <v>51</v>
      </c>
      <c r="I353" s="76">
        <f t="shared" si="29"/>
        <v>51</v>
      </c>
      <c r="J353" s="18">
        <v>0</v>
      </c>
      <c r="K353" s="63">
        <f t="shared" si="30"/>
        <v>0</v>
      </c>
      <c r="M353" s="87"/>
    </row>
    <row r="354" spans="1:13" s="3" customFormat="1" ht="12.75" customHeight="1">
      <c r="A354" s="9"/>
      <c r="B354" s="59"/>
      <c r="C354" s="8"/>
      <c r="D354" s="52">
        <v>12</v>
      </c>
      <c r="E354" s="58">
        <v>10</v>
      </c>
      <c r="F354" s="423" t="s">
        <v>4708</v>
      </c>
      <c r="G354" s="12" t="s">
        <v>4781</v>
      </c>
      <c r="H354" s="267">
        <v>64</v>
      </c>
      <c r="I354" s="76">
        <f t="shared" si="29"/>
        <v>64</v>
      </c>
      <c r="J354" s="18">
        <v>0</v>
      </c>
      <c r="K354" s="63">
        <f t="shared" si="30"/>
        <v>0</v>
      </c>
      <c r="M354" s="87"/>
    </row>
    <row r="355" spans="1:13" s="3" customFormat="1" ht="12.75" customHeight="1">
      <c r="A355" s="9"/>
      <c r="B355" s="59"/>
      <c r="C355" s="8"/>
      <c r="D355" s="52">
        <v>12</v>
      </c>
      <c r="E355" s="58">
        <v>10</v>
      </c>
      <c r="F355" s="423" t="s">
        <v>4709</v>
      </c>
      <c r="G355" s="12" t="s">
        <v>4782</v>
      </c>
      <c r="H355" s="267">
        <v>83</v>
      </c>
      <c r="I355" s="76">
        <f t="shared" si="29"/>
        <v>83</v>
      </c>
      <c r="J355" s="18">
        <v>0</v>
      </c>
      <c r="K355" s="63">
        <f t="shared" si="30"/>
        <v>0</v>
      </c>
      <c r="M355" s="87"/>
    </row>
    <row r="356" spans="1:13" s="3" customFormat="1" ht="12.75" customHeight="1">
      <c r="A356" s="9"/>
      <c r="B356" s="59"/>
      <c r="C356" s="8"/>
      <c r="D356" s="52">
        <v>12</v>
      </c>
      <c r="E356" s="58">
        <v>10</v>
      </c>
      <c r="F356" s="423" t="s">
        <v>4710</v>
      </c>
      <c r="G356" s="12" t="s">
        <v>4783</v>
      </c>
      <c r="H356" s="267">
        <v>79.8</v>
      </c>
      <c r="I356" s="76">
        <f t="shared" si="29"/>
        <v>79.8</v>
      </c>
      <c r="J356" s="18">
        <v>0</v>
      </c>
      <c r="K356" s="63">
        <f t="shared" si="30"/>
        <v>0</v>
      </c>
      <c r="M356" s="87"/>
    </row>
    <row r="357" spans="1:13" s="3" customFormat="1" ht="12.75" customHeight="1">
      <c r="A357" s="9"/>
      <c r="B357" s="59"/>
      <c r="C357" s="8"/>
      <c r="D357" s="52">
        <v>12</v>
      </c>
      <c r="E357" s="58">
        <v>5</v>
      </c>
      <c r="F357" s="423" t="s">
        <v>4711</v>
      </c>
      <c r="G357" s="12" t="s">
        <v>4784</v>
      </c>
      <c r="H357" s="267">
        <v>64</v>
      </c>
      <c r="I357" s="76">
        <f t="shared" si="29"/>
        <v>64</v>
      </c>
      <c r="J357" s="18">
        <v>0</v>
      </c>
      <c r="K357" s="63">
        <f t="shared" si="30"/>
        <v>0</v>
      </c>
      <c r="M357" s="87"/>
    </row>
    <row r="358" spans="1:13" s="3" customFormat="1" ht="12.75" customHeight="1">
      <c r="A358" s="9"/>
      <c r="B358" s="59"/>
      <c r="C358" s="8"/>
      <c r="D358" s="52">
        <v>270</v>
      </c>
      <c r="E358" s="58">
        <v>8</v>
      </c>
      <c r="F358" s="423" t="s">
        <v>4712</v>
      </c>
      <c r="G358" s="12" t="s">
        <v>4785</v>
      </c>
      <c r="H358" s="267">
        <v>80</v>
      </c>
      <c r="I358" s="76">
        <f t="shared" si="29"/>
        <v>80</v>
      </c>
      <c r="J358" s="18">
        <v>0</v>
      </c>
      <c r="K358" s="63">
        <f t="shared" si="30"/>
        <v>0</v>
      </c>
      <c r="M358" s="87"/>
    </row>
    <row r="359" spans="1:13" s="3" customFormat="1" ht="12.75" customHeight="1">
      <c r="A359" s="9"/>
      <c r="B359" s="59"/>
      <c r="C359" s="8"/>
      <c r="D359" s="52"/>
      <c r="E359" s="58">
        <v>10</v>
      </c>
      <c r="F359" s="423" t="s">
        <v>4713</v>
      </c>
      <c r="G359" s="12" t="s">
        <v>4786</v>
      </c>
      <c r="H359" s="270">
        <v>46</v>
      </c>
      <c r="I359" s="76">
        <f t="shared" si="29"/>
        <v>46</v>
      </c>
      <c r="J359" s="18">
        <v>0</v>
      </c>
      <c r="K359" s="63">
        <f t="shared" si="30"/>
        <v>0</v>
      </c>
      <c r="M359" s="87"/>
    </row>
    <row r="360" spans="1:13" s="3" customFormat="1" ht="12.75" customHeight="1">
      <c r="A360" s="9"/>
      <c r="B360" s="59"/>
      <c r="C360" s="8"/>
      <c r="D360" s="52">
        <v>14</v>
      </c>
      <c r="E360" s="58">
        <v>5</v>
      </c>
      <c r="F360" s="423" t="s">
        <v>4714</v>
      </c>
      <c r="G360" s="12" t="s">
        <v>493</v>
      </c>
      <c r="H360" s="271">
        <v>50</v>
      </c>
      <c r="I360" s="76">
        <f t="shared" si="29"/>
        <v>50</v>
      </c>
      <c r="J360" s="18">
        <v>0</v>
      </c>
      <c r="K360" s="63">
        <f t="shared" si="30"/>
        <v>0</v>
      </c>
      <c r="M360" s="87"/>
    </row>
    <row r="361" spans="1:13" s="3" customFormat="1" ht="12.75" customHeight="1">
      <c r="A361" s="9"/>
      <c r="B361" s="59"/>
      <c r="C361" s="8"/>
      <c r="D361" s="52"/>
      <c r="E361" s="58"/>
      <c r="F361" s="427" t="s">
        <v>3156</v>
      </c>
      <c r="G361" s="12"/>
      <c r="H361" s="89"/>
      <c r="I361" s="76"/>
      <c r="J361" s="18"/>
      <c r="K361" s="63"/>
      <c r="M361" s="87"/>
    </row>
    <row r="362" spans="1:13" s="3" customFormat="1" ht="12.75" customHeight="1">
      <c r="A362" s="9"/>
      <c r="B362" s="59"/>
      <c r="C362" s="8"/>
      <c r="D362" s="52">
        <v>36</v>
      </c>
      <c r="E362" s="58">
        <v>1</v>
      </c>
      <c r="F362" s="423" t="s">
        <v>3157</v>
      </c>
      <c r="G362" s="12" t="s">
        <v>943</v>
      </c>
      <c r="H362" s="267">
        <v>195</v>
      </c>
      <c r="I362" s="76">
        <f t="shared" ref="I362:I378" si="31">H362-H362*H$8</f>
        <v>195</v>
      </c>
      <c r="J362" s="18">
        <v>0</v>
      </c>
      <c r="K362" s="63">
        <f t="shared" ref="K362:K378" si="32">I362*J362</f>
        <v>0</v>
      </c>
      <c r="M362" s="87"/>
    </row>
    <row r="363" spans="1:13" s="3" customFormat="1" ht="12.75" customHeight="1">
      <c r="A363" s="9"/>
      <c r="B363" s="59"/>
      <c r="C363" s="8"/>
      <c r="D363" s="52">
        <v>36</v>
      </c>
      <c r="E363" s="58">
        <v>1</v>
      </c>
      <c r="F363" s="423" t="s">
        <v>3158</v>
      </c>
      <c r="G363" s="12" t="s">
        <v>942</v>
      </c>
      <c r="H363" s="267">
        <v>181</v>
      </c>
      <c r="I363" s="76">
        <f t="shared" si="31"/>
        <v>181</v>
      </c>
      <c r="J363" s="18">
        <v>0</v>
      </c>
      <c r="K363" s="63">
        <f t="shared" si="32"/>
        <v>0</v>
      </c>
      <c r="M363" s="87"/>
    </row>
    <row r="364" spans="1:13" s="3" customFormat="1" ht="12.75" customHeight="1">
      <c r="A364" s="9"/>
      <c r="B364" s="59"/>
      <c r="C364" s="8"/>
      <c r="D364" s="52">
        <v>36</v>
      </c>
      <c r="E364" s="58">
        <v>1</v>
      </c>
      <c r="F364" s="423" t="s">
        <v>3159</v>
      </c>
      <c r="G364" s="12" t="s">
        <v>942</v>
      </c>
      <c r="H364" s="267">
        <v>181</v>
      </c>
      <c r="I364" s="76">
        <f t="shared" si="31"/>
        <v>181</v>
      </c>
      <c r="J364" s="18">
        <v>0</v>
      </c>
      <c r="K364" s="63">
        <f t="shared" si="32"/>
        <v>0</v>
      </c>
      <c r="M364" s="87"/>
    </row>
    <row r="365" spans="1:13" s="3" customFormat="1" ht="12.75" customHeight="1">
      <c r="A365" s="9"/>
      <c r="B365" s="59"/>
      <c r="C365" s="8"/>
      <c r="D365" s="52">
        <v>36</v>
      </c>
      <c r="E365" s="58">
        <v>1</v>
      </c>
      <c r="F365" s="423" t="s">
        <v>3160</v>
      </c>
      <c r="G365" s="12" t="s">
        <v>943</v>
      </c>
      <c r="H365" s="267">
        <v>195</v>
      </c>
      <c r="I365" s="76">
        <f t="shared" si="31"/>
        <v>195</v>
      </c>
      <c r="J365" s="18">
        <v>0</v>
      </c>
      <c r="K365" s="63">
        <f t="shared" si="32"/>
        <v>0</v>
      </c>
      <c r="M365" s="87"/>
    </row>
    <row r="366" spans="1:13" s="3" customFormat="1" ht="12.75" customHeight="1">
      <c r="A366" s="9"/>
      <c r="B366" s="59"/>
      <c r="C366" s="8"/>
      <c r="D366" s="52">
        <v>36</v>
      </c>
      <c r="E366" s="58">
        <v>1</v>
      </c>
      <c r="F366" s="423" t="s">
        <v>3161</v>
      </c>
      <c r="G366" s="12" t="s">
        <v>943</v>
      </c>
      <c r="H366" s="267">
        <v>195</v>
      </c>
      <c r="I366" s="76">
        <f t="shared" si="31"/>
        <v>195</v>
      </c>
      <c r="J366" s="18">
        <v>0</v>
      </c>
      <c r="K366" s="63">
        <f t="shared" si="32"/>
        <v>0</v>
      </c>
      <c r="M366" s="87"/>
    </row>
    <row r="367" spans="1:13" s="3" customFormat="1" ht="12.75" customHeight="1">
      <c r="A367" s="9"/>
      <c r="B367" s="59"/>
      <c r="C367" s="8"/>
      <c r="D367" s="52">
        <v>36</v>
      </c>
      <c r="E367" s="58">
        <v>1</v>
      </c>
      <c r="F367" s="423" t="s">
        <v>3162</v>
      </c>
      <c r="G367" s="12" t="s">
        <v>942</v>
      </c>
      <c r="H367" s="267">
        <v>181</v>
      </c>
      <c r="I367" s="76">
        <f t="shared" si="31"/>
        <v>181</v>
      </c>
      <c r="J367" s="18">
        <v>0</v>
      </c>
      <c r="K367" s="63">
        <f t="shared" si="32"/>
        <v>0</v>
      </c>
      <c r="M367" s="87"/>
    </row>
    <row r="368" spans="1:13" s="3" customFormat="1" ht="12.75" customHeight="1">
      <c r="A368" s="9"/>
      <c r="B368" s="59"/>
      <c r="C368" s="8"/>
      <c r="D368" s="52">
        <v>36</v>
      </c>
      <c r="E368" s="58">
        <v>1</v>
      </c>
      <c r="F368" s="423" t="s">
        <v>3163</v>
      </c>
      <c r="G368" s="12" t="s">
        <v>942</v>
      </c>
      <c r="H368" s="267">
        <v>181</v>
      </c>
      <c r="I368" s="76">
        <f t="shared" si="31"/>
        <v>181</v>
      </c>
      <c r="J368" s="18">
        <v>0</v>
      </c>
      <c r="K368" s="63">
        <f t="shared" si="32"/>
        <v>0</v>
      </c>
      <c r="M368" s="87"/>
    </row>
    <row r="369" spans="1:13" s="3" customFormat="1" ht="12.75" customHeight="1">
      <c r="A369" s="9"/>
      <c r="B369" s="59"/>
      <c r="C369" s="8"/>
      <c r="D369" s="52">
        <v>36</v>
      </c>
      <c r="E369" s="58">
        <v>1</v>
      </c>
      <c r="F369" s="423" t="s">
        <v>3164</v>
      </c>
      <c r="G369" s="12" t="s">
        <v>943</v>
      </c>
      <c r="H369" s="267">
        <v>195</v>
      </c>
      <c r="I369" s="76">
        <f t="shared" si="31"/>
        <v>195</v>
      </c>
      <c r="J369" s="18">
        <v>0</v>
      </c>
      <c r="K369" s="63">
        <f t="shared" si="32"/>
        <v>0</v>
      </c>
      <c r="M369" s="87"/>
    </row>
    <row r="370" spans="1:13" s="3" customFormat="1" ht="12.75" customHeight="1">
      <c r="A370" s="9"/>
      <c r="B370" s="59"/>
      <c r="C370" s="8"/>
      <c r="D370" s="52">
        <v>36</v>
      </c>
      <c r="E370" s="58">
        <v>1</v>
      </c>
      <c r="F370" s="423" t="s">
        <v>3165</v>
      </c>
      <c r="G370" s="12" t="s">
        <v>942</v>
      </c>
      <c r="H370" s="267">
        <v>181</v>
      </c>
      <c r="I370" s="76">
        <f t="shared" si="31"/>
        <v>181</v>
      </c>
      <c r="J370" s="18">
        <v>0</v>
      </c>
      <c r="K370" s="63">
        <f t="shared" si="32"/>
        <v>0</v>
      </c>
      <c r="M370" s="87"/>
    </row>
    <row r="371" spans="1:13" s="3" customFormat="1" ht="12.75" customHeight="1">
      <c r="A371" s="9"/>
      <c r="B371" s="59"/>
      <c r="C371" s="8"/>
      <c r="D371" s="52">
        <v>36</v>
      </c>
      <c r="E371" s="58">
        <v>1</v>
      </c>
      <c r="F371" s="423" t="s">
        <v>3166</v>
      </c>
      <c r="G371" s="12" t="s">
        <v>491</v>
      </c>
      <c r="H371" s="267">
        <v>154</v>
      </c>
      <c r="I371" s="76">
        <f t="shared" si="31"/>
        <v>154</v>
      </c>
      <c r="J371" s="18">
        <v>0</v>
      </c>
      <c r="K371" s="63">
        <f t="shared" si="32"/>
        <v>0</v>
      </c>
      <c r="M371" s="87"/>
    </row>
    <row r="372" spans="1:13" s="3" customFormat="1" ht="12.75" customHeight="1">
      <c r="A372" s="9"/>
      <c r="B372" s="59"/>
      <c r="C372" s="8"/>
      <c r="D372" s="52">
        <v>36</v>
      </c>
      <c r="E372" s="58">
        <v>1</v>
      </c>
      <c r="F372" s="423" t="s">
        <v>3167</v>
      </c>
      <c r="G372" s="12" t="s">
        <v>943</v>
      </c>
      <c r="H372" s="267">
        <v>195</v>
      </c>
      <c r="I372" s="76">
        <f t="shared" si="31"/>
        <v>195</v>
      </c>
      <c r="J372" s="18">
        <v>0</v>
      </c>
      <c r="K372" s="63">
        <f t="shared" si="32"/>
        <v>0</v>
      </c>
      <c r="M372" s="87"/>
    </row>
    <row r="373" spans="1:13" s="3" customFormat="1" ht="12.75" customHeight="1">
      <c r="A373" s="9"/>
      <c r="B373" s="59"/>
      <c r="C373" s="8"/>
      <c r="D373" s="52">
        <v>36</v>
      </c>
      <c r="E373" s="58">
        <v>1</v>
      </c>
      <c r="F373" s="423" t="s">
        <v>3168</v>
      </c>
      <c r="G373" s="12" t="s">
        <v>942</v>
      </c>
      <c r="H373" s="267">
        <v>181</v>
      </c>
      <c r="I373" s="76">
        <f t="shared" si="31"/>
        <v>181</v>
      </c>
      <c r="J373" s="18">
        <v>0</v>
      </c>
      <c r="K373" s="63">
        <f t="shared" si="32"/>
        <v>0</v>
      </c>
      <c r="M373" s="87"/>
    </row>
    <row r="374" spans="1:13" s="3" customFormat="1" ht="12.75" customHeight="1">
      <c r="A374" s="9"/>
      <c r="B374" s="59"/>
      <c r="C374" s="8"/>
      <c r="D374" s="52">
        <v>36</v>
      </c>
      <c r="E374" s="58">
        <v>1</v>
      </c>
      <c r="F374" s="423" t="s">
        <v>3169</v>
      </c>
      <c r="G374" s="12" t="s">
        <v>942</v>
      </c>
      <c r="H374" s="267">
        <v>181</v>
      </c>
      <c r="I374" s="76">
        <f t="shared" si="31"/>
        <v>181</v>
      </c>
      <c r="J374" s="18">
        <v>0</v>
      </c>
      <c r="K374" s="63">
        <f t="shared" si="32"/>
        <v>0</v>
      </c>
      <c r="M374" s="87"/>
    </row>
    <row r="375" spans="1:13" s="3" customFormat="1" ht="12.75" customHeight="1">
      <c r="A375" s="9"/>
      <c r="B375" s="59"/>
      <c r="C375" s="8"/>
      <c r="D375" s="52">
        <v>36</v>
      </c>
      <c r="E375" s="58">
        <v>1</v>
      </c>
      <c r="F375" s="423" t="s">
        <v>3170</v>
      </c>
      <c r="G375" s="12" t="s">
        <v>942</v>
      </c>
      <c r="H375" s="267">
        <v>181</v>
      </c>
      <c r="I375" s="76">
        <f t="shared" si="31"/>
        <v>181</v>
      </c>
      <c r="J375" s="18">
        <v>0</v>
      </c>
      <c r="K375" s="63">
        <f t="shared" si="32"/>
        <v>0</v>
      </c>
      <c r="M375" s="87"/>
    </row>
    <row r="376" spans="1:13" s="3" customFormat="1" ht="12.75" customHeight="1">
      <c r="A376" s="9"/>
      <c r="B376" s="59"/>
      <c r="C376" s="8"/>
      <c r="D376" s="52">
        <v>36</v>
      </c>
      <c r="E376" s="58">
        <v>1</v>
      </c>
      <c r="F376" s="423" t="s">
        <v>3171</v>
      </c>
      <c r="G376" s="12" t="s">
        <v>942</v>
      </c>
      <c r="H376" s="267">
        <v>181</v>
      </c>
      <c r="I376" s="76">
        <f t="shared" si="31"/>
        <v>181</v>
      </c>
      <c r="J376" s="18">
        <v>0</v>
      </c>
      <c r="K376" s="63">
        <f t="shared" si="32"/>
        <v>0</v>
      </c>
      <c r="M376" s="87"/>
    </row>
    <row r="377" spans="1:13" s="3" customFormat="1" ht="12.75" customHeight="1">
      <c r="A377" s="9"/>
      <c r="B377" s="59"/>
      <c r="C377" s="8"/>
      <c r="D377" s="52">
        <v>36</v>
      </c>
      <c r="E377" s="58">
        <v>1</v>
      </c>
      <c r="F377" s="423" t="s">
        <v>3172</v>
      </c>
      <c r="G377" s="12" t="s">
        <v>942</v>
      </c>
      <c r="H377" s="267">
        <v>181</v>
      </c>
      <c r="I377" s="76">
        <f t="shared" si="31"/>
        <v>181</v>
      </c>
      <c r="J377" s="18">
        <v>0</v>
      </c>
      <c r="K377" s="63">
        <f t="shared" si="32"/>
        <v>0</v>
      </c>
      <c r="M377" s="87"/>
    </row>
    <row r="378" spans="1:13" s="3" customFormat="1" ht="12.75" customHeight="1">
      <c r="A378" s="9"/>
      <c r="B378" s="59"/>
      <c r="C378" s="8"/>
      <c r="D378" s="52">
        <v>36</v>
      </c>
      <c r="E378" s="58">
        <v>1</v>
      </c>
      <c r="F378" s="423" t="s">
        <v>3173</v>
      </c>
      <c r="G378" s="12" t="s">
        <v>942</v>
      </c>
      <c r="H378" s="267">
        <v>181</v>
      </c>
      <c r="I378" s="76">
        <f t="shared" si="31"/>
        <v>181</v>
      </c>
      <c r="J378" s="18">
        <v>0</v>
      </c>
      <c r="K378" s="63">
        <f t="shared" si="32"/>
        <v>0</v>
      </c>
      <c r="M378" s="87"/>
    </row>
    <row r="379" spans="1:13" s="3" customFormat="1" ht="12.75" customHeight="1">
      <c r="A379" s="9"/>
      <c r="B379" s="59"/>
      <c r="C379" s="557" t="s">
        <v>3174</v>
      </c>
      <c r="D379" s="558"/>
      <c r="E379" s="558"/>
      <c r="F379" s="558"/>
      <c r="G379" s="558"/>
      <c r="H379" s="89"/>
      <c r="I379" s="76"/>
      <c r="J379" s="18"/>
      <c r="K379" s="63"/>
      <c r="M379" s="87"/>
    </row>
    <row r="380" spans="1:13" s="3" customFormat="1" ht="12.75" customHeight="1">
      <c r="A380" s="9"/>
      <c r="B380" s="59"/>
      <c r="C380" s="8"/>
      <c r="D380" s="52">
        <v>9</v>
      </c>
      <c r="E380" s="58">
        <v>50</v>
      </c>
      <c r="F380" s="261" t="s">
        <v>3175</v>
      </c>
      <c r="G380" s="12"/>
      <c r="H380" s="267">
        <v>229</v>
      </c>
      <c r="I380" s="76">
        <f>H380-H380*H$8</f>
        <v>229</v>
      </c>
      <c r="J380" s="18">
        <v>0</v>
      </c>
      <c r="K380" s="63">
        <f>I380*J380</f>
        <v>0</v>
      </c>
      <c r="M380" s="87"/>
    </row>
    <row r="381" spans="1:13" s="3" customFormat="1" ht="12.75" customHeight="1">
      <c r="A381" s="9"/>
      <c r="B381" s="59"/>
      <c r="C381" s="8"/>
      <c r="D381" s="52">
        <v>12</v>
      </c>
      <c r="E381" s="58">
        <v>50</v>
      </c>
      <c r="F381" s="261" t="s">
        <v>3176</v>
      </c>
      <c r="G381" s="12"/>
      <c r="H381" s="267">
        <v>299</v>
      </c>
      <c r="I381" s="76">
        <f>H381-H381*H$8</f>
        <v>299</v>
      </c>
      <c r="J381" s="18">
        <v>0</v>
      </c>
      <c r="K381" s="63">
        <f>I381*J381</f>
        <v>0</v>
      </c>
      <c r="M381" s="87"/>
    </row>
    <row r="382" spans="1:13" s="3" customFormat="1" ht="12.75" customHeight="1">
      <c r="A382" s="9"/>
      <c r="B382" s="59"/>
      <c r="C382" s="8"/>
      <c r="D382" s="52">
        <v>14</v>
      </c>
      <c r="E382" s="58">
        <v>50</v>
      </c>
      <c r="F382" s="261" t="s">
        <v>3177</v>
      </c>
      <c r="G382" s="12"/>
      <c r="H382" s="267">
        <v>329</v>
      </c>
      <c r="I382" s="76">
        <f>H382-H382*H$8</f>
        <v>329</v>
      </c>
      <c r="J382" s="18">
        <v>0</v>
      </c>
      <c r="K382" s="63">
        <f>I382*J382</f>
        <v>0</v>
      </c>
      <c r="M382" s="87"/>
    </row>
    <row r="383" spans="1:13" s="3" customFormat="1" ht="12.75" customHeight="1">
      <c r="A383" s="9"/>
      <c r="B383" s="59"/>
      <c r="C383" s="8"/>
      <c r="D383" s="52">
        <v>15</v>
      </c>
      <c r="E383" s="58">
        <v>50</v>
      </c>
      <c r="F383" s="261" t="s">
        <v>3178</v>
      </c>
      <c r="G383" s="12"/>
      <c r="H383" s="267">
        <v>544</v>
      </c>
      <c r="I383" s="76">
        <f>H383-H383*H$8</f>
        <v>544</v>
      </c>
      <c r="J383" s="18">
        <v>0</v>
      </c>
      <c r="K383" s="63">
        <f>I383*J383</f>
        <v>0</v>
      </c>
      <c r="M383" s="87"/>
    </row>
    <row r="384" spans="1:13" s="3" customFormat="1" ht="12.75" customHeight="1">
      <c r="A384" s="9"/>
      <c r="B384" s="59"/>
      <c r="C384" s="557" t="s">
        <v>3179</v>
      </c>
      <c r="D384" s="558"/>
      <c r="E384" s="558"/>
      <c r="F384" s="558"/>
      <c r="G384" s="558"/>
      <c r="H384" s="89"/>
      <c r="I384" s="76"/>
      <c r="J384" s="18"/>
      <c r="K384" s="63"/>
      <c r="M384" s="87"/>
    </row>
    <row r="385" spans="1:13" s="3" customFormat="1" ht="12.75" customHeight="1">
      <c r="A385" s="9"/>
      <c r="B385" s="59"/>
      <c r="C385" s="8"/>
      <c r="D385" s="52">
        <v>10</v>
      </c>
      <c r="E385" s="58">
        <v>100</v>
      </c>
      <c r="F385" s="266" t="s">
        <v>3180</v>
      </c>
      <c r="G385" s="12"/>
      <c r="H385" s="89">
        <v>319</v>
      </c>
      <c r="I385" s="76">
        <f>H385-H385*H$8</f>
        <v>319</v>
      </c>
      <c r="J385" s="18">
        <v>0</v>
      </c>
      <c r="K385" s="63">
        <f>I385*J385</f>
        <v>0</v>
      </c>
      <c r="M385" s="87"/>
    </row>
    <row r="386" spans="1:13" s="3" customFormat="1" ht="12.75" customHeight="1">
      <c r="A386" s="9"/>
      <c r="B386" s="75"/>
      <c r="C386" s="554" t="s">
        <v>3181</v>
      </c>
      <c r="D386" s="555"/>
      <c r="E386" s="555"/>
      <c r="F386" s="556"/>
      <c r="G386" s="88" t="s">
        <v>490</v>
      </c>
      <c r="H386" s="54"/>
      <c r="I386" s="22"/>
      <c r="J386" s="55"/>
      <c r="K386" s="68"/>
      <c r="M386" s="87"/>
    </row>
    <row r="387" spans="1:13" s="3" customFormat="1" ht="12.75" customHeight="1">
      <c r="A387" s="9"/>
      <c r="B387" s="59"/>
      <c r="C387" s="557" t="s">
        <v>3183</v>
      </c>
      <c r="D387" s="558"/>
      <c r="E387" s="558"/>
      <c r="F387" s="558"/>
      <c r="G387" s="558"/>
      <c r="H387" s="89"/>
      <c r="I387" s="76"/>
      <c r="J387" s="18"/>
      <c r="K387" s="63"/>
      <c r="M387" s="87"/>
    </row>
    <row r="388" spans="1:13" s="3" customFormat="1" ht="12.75" customHeight="1">
      <c r="A388" s="9"/>
      <c r="B388" s="59"/>
      <c r="C388" s="8"/>
      <c r="D388" s="52">
        <v>5</v>
      </c>
      <c r="E388" s="58">
        <v>100</v>
      </c>
      <c r="F388" s="261" t="s">
        <v>3182</v>
      </c>
      <c r="G388" s="12"/>
      <c r="H388" s="267">
        <v>254</v>
      </c>
      <c r="I388" s="76">
        <f t="shared" ref="I388:I401" si="33">H388-H388*H$8</f>
        <v>254</v>
      </c>
      <c r="J388" s="18">
        <v>0</v>
      </c>
      <c r="K388" s="63">
        <f t="shared" ref="K388:K401" si="34">I388*J388</f>
        <v>0</v>
      </c>
      <c r="M388" s="87"/>
    </row>
    <row r="389" spans="1:13" s="3" customFormat="1" ht="12.75" customHeight="1">
      <c r="A389" s="9"/>
      <c r="B389" s="59"/>
      <c r="C389" s="8"/>
      <c r="D389" s="52">
        <v>10</v>
      </c>
      <c r="E389" s="58">
        <v>50</v>
      </c>
      <c r="F389" s="426" t="s">
        <v>4685</v>
      </c>
      <c r="G389" s="12"/>
      <c r="H389" s="267">
        <v>277</v>
      </c>
      <c r="I389" s="76">
        <f t="shared" si="33"/>
        <v>277</v>
      </c>
      <c r="J389" s="18">
        <v>0</v>
      </c>
      <c r="K389" s="63">
        <f t="shared" si="34"/>
        <v>0</v>
      </c>
      <c r="M389" s="87"/>
    </row>
    <row r="390" spans="1:13" s="3" customFormat="1" ht="12.75" customHeight="1">
      <c r="A390" s="9"/>
      <c r="B390" s="59"/>
      <c r="C390" s="8"/>
      <c r="D390" s="52">
        <v>10</v>
      </c>
      <c r="E390" s="58">
        <v>50</v>
      </c>
      <c r="F390" s="426" t="s">
        <v>4686</v>
      </c>
      <c r="G390" s="12"/>
      <c r="H390" s="267">
        <v>277</v>
      </c>
      <c r="I390" s="76">
        <f t="shared" si="33"/>
        <v>277</v>
      </c>
      <c r="J390" s="18">
        <v>0</v>
      </c>
      <c r="K390" s="63">
        <f t="shared" si="34"/>
        <v>0</v>
      </c>
      <c r="M390" s="87"/>
    </row>
    <row r="391" spans="1:13" s="3" customFormat="1" ht="12.75" customHeight="1">
      <c r="A391" s="9"/>
      <c r="B391" s="59"/>
      <c r="C391" s="8"/>
      <c r="D391" s="52">
        <v>10</v>
      </c>
      <c r="E391" s="58">
        <v>50</v>
      </c>
      <c r="F391" s="426" t="s">
        <v>4687</v>
      </c>
      <c r="G391" s="12"/>
      <c r="H391" s="267">
        <v>277</v>
      </c>
      <c r="I391" s="76">
        <f>H391-H391*H$8</f>
        <v>277</v>
      </c>
      <c r="J391" s="18">
        <v>0</v>
      </c>
      <c r="K391" s="63">
        <f>I391*J391</f>
        <v>0</v>
      </c>
      <c r="M391" s="87"/>
    </row>
    <row r="392" spans="1:13" s="3" customFormat="1" ht="12.75" customHeight="1">
      <c r="A392" s="9"/>
      <c r="B392" s="59"/>
      <c r="C392" s="8"/>
      <c r="D392" s="52">
        <v>10</v>
      </c>
      <c r="E392" s="58">
        <v>50</v>
      </c>
      <c r="F392" s="426" t="s">
        <v>4688</v>
      </c>
      <c r="G392" s="12"/>
      <c r="H392" s="267">
        <v>277</v>
      </c>
      <c r="I392" s="76">
        <f t="shared" si="33"/>
        <v>277</v>
      </c>
      <c r="J392" s="18">
        <v>0</v>
      </c>
      <c r="K392" s="63">
        <f t="shared" si="34"/>
        <v>0</v>
      </c>
      <c r="M392" s="87"/>
    </row>
    <row r="393" spans="1:13" s="3" customFormat="1" ht="12.75" customHeight="1">
      <c r="A393" s="9"/>
      <c r="B393" s="59"/>
      <c r="C393" s="8"/>
      <c r="D393" s="52">
        <v>15</v>
      </c>
      <c r="E393" s="58">
        <v>25</v>
      </c>
      <c r="F393" s="423" t="s">
        <v>4689</v>
      </c>
      <c r="G393" s="12"/>
      <c r="H393" s="267">
        <v>180</v>
      </c>
      <c r="I393" s="76">
        <f t="shared" si="33"/>
        <v>180</v>
      </c>
      <c r="J393" s="18">
        <v>0</v>
      </c>
      <c r="K393" s="63">
        <f t="shared" si="34"/>
        <v>0</v>
      </c>
      <c r="M393" s="87"/>
    </row>
    <row r="394" spans="1:13" s="3" customFormat="1" ht="12.75" customHeight="1">
      <c r="A394" s="9"/>
      <c r="B394" s="59"/>
      <c r="C394" s="8"/>
      <c r="D394" s="52">
        <v>10</v>
      </c>
      <c r="E394" s="58">
        <v>50</v>
      </c>
      <c r="F394" s="426" t="s">
        <v>4690</v>
      </c>
      <c r="G394" s="12"/>
      <c r="H394" s="267">
        <v>679</v>
      </c>
      <c r="I394" s="76">
        <f t="shared" si="33"/>
        <v>679</v>
      </c>
      <c r="J394" s="18">
        <v>0</v>
      </c>
      <c r="K394" s="63">
        <f t="shared" si="34"/>
        <v>0</v>
      </c>
      <c r="M394" s="87"/>
    </row>
    <row r="395" spans="1:13" s="3" customFormat="1" ht="12.75" customHeight="1">
      <c r="A395" s="9"/>
      <c r="B395" s="59"/>
      <c r="C395" s="557" t="s">
        <v>4</v>
      </c>
      <c r="D395" s="558"/>
      <c r="E395" s="558"/>
      <c r="F395" s="558"/>
      <c r="G395" s="558"/>
      <c r="H395" s="267"/>
      <c r="I395" s="76"/>
      <c r="J395" s="18"/>
      <c r="K395" s="63"/>
      <c r="M395" s="87"/>
    </row>
    <row r="396" spans="1:13" s="3" customFormat="1" ht="12.75" customHeight="1">
      <c r="A396" s="9"/>
      <c r="B396" s="59"/>
      <c r="C396" s="8"/>
      <c r="D396" s="52">
        <v>10</v>
      </c>
      <c r="E396" s="58">
        <v>50</v>
      </c>
      <c r="F396" s="426" t="s">
        <v>4691</v>
      </c>
      <c r="G396" s="12" t="s">
        <v>491</v>
      </c>
      <c r="H396" s="267">
        <v>383</v>
      </c>
      <c r="I396" s="76">
        <f t="shared" si="33"/>
        <v>383</v>
      </c>
      <c r="J396" s="18">
        <v>0</v>
      </c>
      <c r="K396" s="63">
        <f t="shared" si="34"/>
        <v>0</v>
      </c>
      <c r="M396" s="87"/>
    </row>
    <row r="397" spans="1:13" s="3" customFormat="1" ht="12.75" customHeight="1">
      <c r="A397" s="9"/>
      <c r="B397" s="59"/>
      <c r="C397" s="8"/>
      <c r="D397" s="52">
        <v>10</v>
      </c>
      <c r="E397" s="58">
        <v>50</v>
      </c>
      <c r="F397" s="426" t="s">
        <v>4692</v>
      </c>
      <c r="G397" s="12" t="s">
        <v>491</v>
      </c>
      <c r="H397" s="267">
        <v>383</v>
      </c>
      <c r="I397" s="76">
        <f t="shared" si="33"/>
        <v>383</v>
      </c>
      <c r="J397" s="18">
        <v>0</v>
      </c>
      <c r="K397" s="63">
        <f t="shared" si="34"/>
        <v>0</v>
      </c>
      <c r="M397" s="87"/>
    </row>
    <row r="398" spans="1:13" s="3" customFormat="1" ht="12.75" customHeight="1">
      <c r="A398" s="9"/>
      <c r="B398" s="59"/>
      <c r="C398" s="8"/>
      <c r="D398" s="52">
        <v>10</v>
      </c>
      <c r="E398" s="58">
        <v>50</v>
      </c>
      <c r="F398" s="426" t="s">
        <v>4693</v>
      </c>
      <c r="G398" s="12" t="s">
        <v>491</v>
      </c>
      <c r="H398" s="267">
        <v>383</v>
      </c>
      <c r="I398" s="76">
        <f t="shared" si="33"/>
        <v>383</v>
      </c>
      <c r="J398" s="18">
        <v>0</v>
      </c>
      <c r="K398" s="63">
        <f t="shared" si="34"/>
        <v>0</v>
      </c>
      <c r="M398" s="87"/>
    </row>
    <row r="399" spans="1:13" s="3" customFormat="1" ht="12.75" customHeight="1">
      <c r="A399" s="9"/>
      <c r="B399" s="59"/>
      <c r="C399" s="8"/>
      <c r="D399" s="52">
        <v>10</v>
      </c>
      <c r="E399" s="58">
        <v>50</v>
      </c>
      <c r="F399" s="426" t="s">
        <v>4694</v>
      </c>
      <c r="G399" s="12" t="s">
        <v>491</v>
      </c>
      <c r="H399" s="267">
        <v>383</v>
      </c>
      <c r="I399" s="76">
        <f t="shared" si="33"/>
        <v>383</v>
      </c>
      <c r="J399" s="18">
        <v>0</v>
      </c>
      <c r="K399" s="63">
        <f t="shared" si="34"/>
        <v>0</v>
      </c>
      <c r="M399" s="87"/>
    </row>
    <row r="400" spans="1:13" s="3" customFormat="1" ht="12.75" customHeight="1">
      <c r="A400" s="9"/>
      <c r="B400" s="59"/>
      <c r="C400" s="8"/>
      <c r="D400" s="52">
        <v>10</v>
      </c>
      <c r="E400" s="58">
        <v>50</v>
      </c>
      <c r="F400" s="423" t="s">
        <v>4695</v>
      </c>
      <c r="G400" s="12" t="s">
        <v>491</v>
      </c>
      <c r="H400" s="267">
        <v>383</v>
      </c>
      <c r="I400" s="76">
        <f t="shared" si="33"/>
        <v>383</v>
      </c>
      <c r="J400" s="18">
        <v>0</v>
      </c>
      <c r="K400" s="63">
        <f t="shared" si="34"/>
        <v>0</v>
      </c>
      <c r="M400" s="87"/>
    </row>
    <row r="401" spans="1:13" s="3" customFormat="1" ht="12.75" customHeight="1">
      <c r="A401" s="9"/>
      <c r="B401" s="59"/>
      <c r="C401" s="8"/>
      <c r="D401" s="52">
        <v>15</v>
      </c>
      <c r="E401" s="58">
        <v>50</v>
      </c>
      <c r="F401" s="423" t="s">
        <v>3184</v>
      </c>
      <c r="G401" s="12" t="s">
        <v>491</v>
      </c>
      <c r="H401" s="267">
        <v>867.8</v>
      </c>
      <c r="I401" s="76">
        <f t="shared" si="33"/>
        <v>867.8</v>
      </c>
      <c r="J401" s="18">
        <v>0</v>
      </c>
      <c r="K401" s="63">
        <f t="shared" si="34"/>
        <v>0</v>
      </c>
      <c r="M401" s="87"/>
    </row>
    <row r="402" spans="1:13" s="3" customFormat="1" ht="12.75" customHeight="1">
      <c r="A402" s="9"/>
      <c r="B402" s="75"/>
      <c r="C402" s="554" t="s">
        <v>534</v>
      </c>
      <c r="D402" s="555"/>
      <c r="E402" s="555"/>
      <c r="F402" s="556"/>
      <c r="G402" s="88"/>
      <c r="H402" s="54"/>
      <c r="I402" s="22"/>
      <c r="J402" s="55"/>
      <c r="K402" s="68"/>
      <c r="M402" s="87"/>
    </row>
    <row r="403" spans="1:13" s="3" customFormat="1" ht="12.75" customHeight="1">
      <c r="A403" s="9"/>
      <c r="B403" s="59"/>
      <c r="C403" s="8"/>
      <c r="D403" s="52">
        <v>270</v>
      </c>
      <c r="E403" s="58">
        <v>100</v>
      </c>
      <c r="F403" s="261" t="s">
        <v>3185</v>
      </c>
      <c r="G403" s="12"/>
      <c r="H403" s="267">
        <v>332</v>
      </c>
      <c r="I403" s="76">
        <f>H403-H403*H$8</f>
        <v>332</v>
      </c>
      <c r="J403" s="18">
        <v>0</v>
      </c>
      <c r="K403" s="63">
        <f>I403*J403</f>
        <v>0</v>
      </c>
      <c r="M403" s="87"/>
    </row>
    <row r="404" spans="1:13" s="3" customFormat="1" ht="12.75" customHeight="1">
      <c r="A404" s="9"/>
      <c r="B404" s="59"/>
      <c r="C404" s="8"/>
      <c r="D404" s="52">
        <v>270</v>
      </c>
      <c r="E404" s="58">
        <v>100</v>
      </c>
      <c r="F404" s="261" t="s">
        <v>3205</v>
      </c>
      <c r="G404" s="12"/>
      <c r="H404" s="267">
        <v>332</v>
      </c>
      <c r="I404" s="76">
        <f>H404-H404*H$8</f>
        <v>332</v>
      </c>
      <c r="J404" s="18">
        <v>0</v>
      </c>
      <c r="K404" s="63">
        <f>I404*J404</f>
        <v>0</v>
      </c>
      <c r="M404" s="87"/>
    </row>
    <row r="405" spans="1:13" s="3" customFormat="1" ht="12.75" customHeight="1">
      <c r="A405" s="9"/>
      <c r="B405" s="59"/>
      <c r="C405" s="8"/>
      <c r="D405" s="52">
        <v>270</v>
      </c>
      <c r="E405" s="58">
        <v>100</v>
      </c>
      <c r="F405" s="261" t="s">
        <v>3206</v>
      </c>
      <c r="G405" s="12"/>
      <c r="H405" s="267">
        <v>332</v>
      </c>
      <c r="I405" s="76">
        <f t="shared" ref="I405:I412" si="35">H405-H405*H$8</f>
        <v>332</v>
      </c>
      <c r="J405" s="18">
        <v>0</v>
      </c>
      <c r="K405" s="63">
        <f t="shared" ref="K405:K412" si="36">I405*J405</f>
        <v>0</v>
      </c>
      <c r="M405" s="87"/>
    </row>
    <row r="406" spans="1:13" s="3" customFormat="1" ht="12.75" customHeight="1">
      <c r="A406" s="9"/>
      <c r="B406" s="59"/>
      <c r="C406" s="8"/>
      <c r="D406" s="52">
        <v>270</v>
      </c>
      <c r="E406" s="58">
        <v>100</v>
      </c>
      <c r="F406" s="261" t="s">
        <v>3207</v>
      </c>
      <c r="G406" s="12"/>
      <c r="H406" s="267">
        <v>332</v>
      </c>
      <c r="I406" s="76">
        <f t="shared" si="35"/>
        <v>332</v>
      </c>
      <c r="J406" s="18">
        <v>0</v>
      </c>
      <c r="K406" s="63">
        <f t="shared" si="36"/>
        <v>0</v>
      </c>
      <c r="M406" s="87"/>
    </row>
    <row r="407" spans="1:13" s="3" customFormat="1" ht="12.75" customHeight="1">
      <c r="A407" s="9"/>
      <c r="B407" s="59"/>
      <c r="C407" s="8"/>
      <c r="D407" s="52">
        <v>270</v>
      </c>
      <c r="E407" s="58">
        <v>100</v>
      </c>
      <c r="F407" s="261" t="s">
        <v>3208</v>
      </c>
      <c r="G407" s="12"/>
      <c r="H407" s="267">
        <v>332</v>
      </c>
      <c r="I407" s="76">
        <f t="shared" si="35"/>
        <v>332</v>
      </c>
      <c r="J407" s="18">
        <v>0</v>
      </c>
      <c r="K407" s="63">
        <f t="shared" si="36"/>
        <v>0</v>
      </c>
      <c r="M407" s="87"/>
    </row>
    <row r="408" spans="1:13" s="3" customFormat="1" ht="12.75" customHeight="1">
      <c r="A408" s="9"/>
      <c r="B408" s="59"/>
      <c r="C408" s="8"/>
      <c r="D408" s="52">
        <v>270</v>
      </c>
      <c r="E408" s="58">
        <v>100</v>
      </c>
      <c r="F408" s="261" t="s">
        <v>3209</v>
      </c>
      <c r="G408" s="12"/>
      <c r="H408" s="267">
        <v>332</v>
      </c>
      <c r="I408" s="76">
        <f t="shared" si="35"/>
        <v>332</v>
      </c>
      <c r="J408" s="18">
        <v>0</v>
      </c>
      <c r="K408" s="63">
        <f t="shared" si="36"/>
        <v>0</v>
      </c>
      <c r="M408" s="87"/>
    </row>
    <row r="409" spans="1:13" s="3" customFormat="1" ht="12.75" customHeight="1">
      <c r="A409" s="9"/>
      <c r="B409" s="59"/>
      <c r="C409" s="8"/>
      <c r="D409" s="52">
        <v>270</v>
      </c>
      <c r="E409" s="58">
        <v>100</v>
      </c>
      <c r="F409" s="261" t="s">
        <v>3210</v>
      </c>
      <c r="G409" s="12"/>
      <c r="H409" s="267">
        <v>332</v>
      </c>
      <c r="I409" s="76">
        <f t="shared" si="35"/>
        <v>332</v>
      </c>
      <c r="J409" s="18">
        <v>0</v>
      </c>
      <c r="K409" s="63">
        <f t="shared" si="36"/>
        <v>0</v>
      </c>
      <c r="M409" s="87"/>
    </row>
    <row r="410" spans="1:13" s="3" customFormat="1" ht="12.75" customHeight="1">
      <c r="A410" s="9"/>
      <c r="B410" s="59"/>
      <c r="C410" s="8"/>
      <c r="D410" s="52">
        <v>270</v>
      </c>
      <c r="E410" s="58">
        <v>100</v>
      </c>
      <c r="F410" s="261" t="s">
        <v>3211</v>
      </c>
      <c r="G410" s="12"/>
      <c r="H410" s="267">
        <v>332</v>
      </c>
      <c r="I410" s="76">
        <f t="shared" si="35"/>
        <v>332</v>
      </c>
      <c r="J410" s="18">
        <v>0</v>
      </c>
      <c r="K410" s="63">
        <f t="shared" si="36"/>
        <v>0</v>
      </c>
      <c r="M410" s="87"/>
    </row>
    <row r="411" spans="1:13" s="3" customFormat="1" ht="12.75" customHeight="1">
      <c r="A411" s="9"/>
      <c r="B411" s="59"/>
      <c r="C411" s="8"/>
      <c r="D411" s="52">
        <v>270</v>
      </c>
      <c r="E411" s="58">
        <v>100</v>
      </c>
      <c r="F411" s="261" t="s">
        <v>3212</v>
      </c>
      <c r="G411" s="12"/>
      <c r="H411" s="267">
        <v>332</v>
      </c>
      <c r="I411" s="76">
        <f t="shared" si="35"/>
        <v>332</v>
      </c>
      <c r="J411" s="18">
        <v>0</v>
      </c>
      <c r="K411" s="63">
        <f t="shared" si="36"/>
        <v>0</v>
      </c>
      <c r="M411" s="87"/>
    </row>
    <row r="412" spans="1:13" s="3" customFormat="1" ht="12.75" customHeight="1">
      <c r="A412" s="9"/>
      <c r="B412" s="59"/>
      <c r="C412" s="8"/>
      <c r="D412" s="52">
        <v>270</v>
      </c>
      <c r="E412" s="58">
        <v>100</v>
      </c>
      <c r="F412" s="261" t="s">
        <v>3213</v>
      </c>
      <c r="G412" s="12"/>
      <c r="H412" s="267">
        <v>332</v>
      </c>
      <c r="I412" s="76">
        <f t="shared" si="35"/>
        <v>332</v>
      </c>
      <c r="J412" s="18">
        <v>0</v>
      </c>
      <c r="K412" s="63">
        <f t="shared" si="36"/>
        <v>0</v>
      </c>
      <c r="M412" s="87"/>
    </row>
    <row r="413" spans="1:13" s="3" customFormat="1" ht="12.75" customHeight="1">
      <c r="A413" s="9"/>
      <c r="B413" s="59"/>
      <c r="C413" s="8"/>
      <c r="D413" s="52">
        <v>270</v>
      </c>
      <c r="E413" s="58">
        <v>100</v>
      </c>
      <c r="F413" s="261" t="s">
        <v>3186</v>
      </c>
      <c r="G413" s="12"/>
      <c r="H413" s="267">
        <v>332</v>
      </c>
      <c r="I413" s="76">
        <f>H413-H413*H$8</f>
        <v>332</v>
      </c>
      <c r="J413" s="18">
        <v>0</v>
      </c>
      <c r="K413" s="63">
        <f>I413*J413</f>
        <v>0</v>
      </c>
      <c r="M413" s="87"/>
    </row>
    <row r="414" spans="1:13" s="3" customFormat="1" ht="12.75" customHeight="1">
      <c r="A414" s="9"/>
      <c r="B414" s="75"/>
      <c r="C414" s="554" t="s">
        <v>3188</v>
      </c>
      <c r="D414" s="555"/>
      <c r="E414" s="555"/>
      <c r="F414" s="556"/>
      <c r="G414" s="88"/>
      <c r="H414" s="54"/>
      <c r="I414" s="22"/>
      <c r="J414" s="55"/>
      <c r="K414" s="68"/>
      <c r="M414" s="87"/>
    </row>
    <row r="415" spans="1:13" s="3" customFormat="1" ht="12.75" customHeight="1">
      <c r="A415" s="9"/>
      <c r="B415" s="59"/>
      <c r="C415" s="8"/>
      <c r="D415" s="52">
        <v>12</v>
      </c>
      <c r="E415" s="58">
        <v>50</v>
      </c>
      <c r="F415" s="424" t="s">
        <v>4809</v>
      </c>
      <c r="G415" s="12"/>
      <c r="H415" s="89">
        <v>372</v>
      </c>
      <c r="I415" s="76">
        <f>H415-H415*H$8</f>
        <v>372</v>
      </c>
      <c r="J415" s="18">
        <v>0</v>
      </c>
      <c r="K415" s="63">
        <f>I415*J415</f>
        <v>0</v>
      </c>
      <c r="M415" s="87"/>
    </row>
    <row r="416" spans="1:13" s="3" customFormat="1" ht="12.75" customHeight="1">
      <c r="A416" s="9"/>
      <c r="B416" s="59"/>
      <c r="C416" s="8"/>
      <c r="D416" s="52">
        <v>12</v>
      </c>
      <c r="E416" s="58">
        <v>50</v>
      </c>
      <c r="F416" s="261" t="s">
        <v>3216</v>
      </c>
      <c r="G416" s="12"/>
      <c r="H416" s="89">
        <v>372</v>
      </c>
      <c r="I416" s="76">
        <f t="shared" ref="I416:I434" si="37">H416-H416*H$8</f>
        <v>372</v>
      </c>
      <c r="J416" s="18">
        <v>0</v>
      </c>
      <c r="K416" s="63">
        <f t="shared" ref="K416:K434" si="38">I416*J416</f>
        <v>0</v>
      </c>
      <c r="M416" s="87"/>
    </row>
    <row r="417" spans="1:13" s="3" customFormat="1" ht="12.75" customHeight="1">
      <c r="A417" s="9"/>
      <c r="B417" s="59"/>
      <c r="C417" s="8"/>
      <c r="D417" s="52">
        <v>12</v>
      </c>
      <c r="E417" s="58">
        <v>50</v>
      </c>
      <c r="F417" s="261" t="s">
        <v>3217</v>
      </c>
      <c r="G417" s="12"/>
      <c r="H417" s="89">
        <v>372</v>
      </c>
      <c r="I417" s="76">
        <f t="shared" si="37"/>
        <v>372</v>
      </c>
      <c r="J417" s="18">
        <v>0</v>
      </c>
      <c r="K417" s="63">
        <f t="shared" si="38"/>
        <v>0</v>
      </c>
      <c r="M417" s="87"/>
    </row>
    <row r="418" spans="1:13" s="3" customFormat="1" ht="12.75" customHeight="1">
      <c r="A418" s="9"/>
      <c r="B418" s="59"/>
      <c r="C418" s="8"/>
      <c r="D418" s="52">
        <v>12</v>
      </c>
      <c r="E418" s="58">
        <v>50</v>
      </c>
      <c r="F418" s="261" t="s">
        <v>3218</v>
      </c>
      <c r="G418" s="12"/>
      <c r="H418" s="89">
        <v>372</v>
      </c>
      <c r="I418" s="76">
        <f t="shared" si="37"/>
        <v>372</v>
      </c>
      <c r="J418" s="18">
        <v>0</v>
      </c>
      <c r="K418" s="63">
        <f t="shared" si="38"/>
        <v>0</v>
      </c>
      <c r="M418" s="87"/>
    </row>
    <row r="419" spans="1:13" s="3" customFormat="1" ht="12.75" customHeight="1">
      <c r="A419" s="9"/>
      <c r="B419" s="59"/>
      <c r="C419" s="8"/>
      <c r="D419" s="52">
        <v>12</v>
      </c>
      <c r="E419" s="58">
        <v>50</v>
      </c>
      <c r="F419" s="261" t="s">
        <v>3219</v>
      </c>
      <c r="G419" s="12"/>
      <c r="H419" s="89">
        <v>372</v>
      </c>
      <c r="I419" s="76">
        <f t="shared" si="37"/>
        <v>372</v>
      </c>
      <c r="J419" s="18">
        <v>0</v>
      </c>
      <c r="K419" s="63">
        <f t="shared" si="38"/>
        <v>0</v>
      </c>
      <c r="M419" s="87"/>
    </row>
    <row r="420" spans="1:13" s="3" customFormat="1" ht="12.75" customHeight="1">
      <c r="A420" s="9"/>
      <c r="B420" s="59"/>
      <c r="C420" s="8"/>
      <c r="D420" s="52">
        <v>12</v>
      </c>
      <c r="E420" s="58">
        <v>50</v>
      </c>
      <c r="F420" s="261" t="s">
        <v>3220</v>
      </c>
      <c r="G420" s="12"/>
      <c r="H420" s="89">
        <v>372</v>
      </c>
      <c r="I420" s="76">
        <f t="shared" si="37"/>
        <v>372</v>
      </c>
      <c r="J420" s="18">
        <v>0</v>
      </c>
      <c r="K420" s="63">
        <f t="shared" si="38"/>
        <v>0</v>
      </c>
      <c r="M420" s="87"/>
    </row>
    <row r="421" spans="1:13" s="3" customFormat="1" ht="12.75" customHeight="1">
      <c r="A421" s="9"/>
      <c r="B421" s="59"/>
      <c r="C421" s="8"/>
      <c r="D421" s="52">
        <v>12</v>
      </c>
      <c r="E421" s="58">
        <v>50</v>
      </c>
      <c r="F421" s="261" t="s">
        <v>3221</v>
      </c>
      <c r="G421" s="12"/>
      <c r="H421" s="89">
        <v>372</v>
      </c>
      <c r="I421" s="76">
        <f t="shared" si="37"/>
        <v>372</v>
      </c>
      <c r="J421" s="18">
        <v>0</v>
      </c>
      <c r="K421" s="63">
        <f t="shared" si="38"/>
        <v>0</v>
      </c>
      <c r="M421" s="87"/>
    </row>
    <row r="422" spans="1:13" s="3" customFormat="1" ht="12.75" customHeight="1">
      <c r="A422" s="9"/>
      <c r="B422" s="59"/>
      <c r="C422" s="8"/>
      <c r="D422" s="52">
        <v>12</v>
      </c>
      <c r="E422" s="58">
        <v>50</v>
      </c>
      <c r="F422" s="261" t="s">
        <v>3222</v>
      </c>
      <c r="G422" s="12"/>
      <c r="H422" s="89">
        <v>372</v>
      </c>
      <c r="I422" s="76">
        <f t="shared" si="37"/>
        <v>372</v>
      </c>
      <c r="J422" s="18">
        <v>0</v>
      </c>
      <c r="K422" s="63">
        <f t="shared" si="38"/>
        <v>0</v>
      </c>
      <c r="M422" s="87"/>
    </row>
    <row r="423" spans="1:13" s="3" customFormat="1" ht="12.75" customHeight="1">
      <c r="A423" s="9"/>
      <c r="B423" s="59"/>
      <c r="C423" s="8"/>
      <c r="D423" s="52">
        <v>12</v>
      </c>
      <c r="E423" s="58">
        <v>50</v>
      </c>
      <c r="F423" s="261" t="s">
        <v>3223</v>
      </c>
      <c r="G423" s="12"/>
      <c r="H423" s="89">
        <v>372</v>
      </c>
      <c r="I423" s="76">
        <f t="shared" si="37"/>
        <v>372</v>
      </c>
      <c r="J423" s="18">
        <v>0</v>
      </c>
      <c r="K423" s="63">
        <f t="shared" si="38"/>
        <v>0</v>
      </c>
      <c r="M423" s="87"/>
    </row>
    <row r="424" spans="1:13" s="3" customFormat="1" ht="12.75" customHeight="1">
      <c r="A424" s="9"/>
      <c r="B424" s="59"/>
      <c r="C424" s="8"/>
      <c r="D424" s="52">
        <v>12</v>
      </c>
      <c r="E424" s="58">
        <v>50</v>
      </c>
      <c r="F424" s="261" t="s">
        <v>3224</v>
      </c>
      <c r="G424" s="12"/>
      <c r="H424" s="89">
        <v>372</v>
      </c>
      <c r="I424" s="76">
        <f t="shared" si="37"/>
        <v>372</v>
      </c>
      <c r="J424" s="18">
        <v>0</v>
      </c>
      <c r="K424" s="63">
        <f t="shared" si="38"/>
        <v>0</v>
      </c>
      <c r="M424" s="87"/>
    </row>
    <row r="425" spans="1:13" s="3" customFormat="1" ht="12.75" customHeight="1">
      <c r="A425" s="9"/>
      <c r="B425" s="59"/>
      <c r="C425" s="8"/>
      <c r="D425" s="52">
        <v>12</v>
      </c>
      <c r="E425" s="58">
        <v>50</v>
      </c>
      <c r="F425" s="261" t="s">
        <v>3225</v>
      </c>
      <c r="G425" s="12"/>
      <c r="H425" s="89">
        <v>372</v>
      </c>
      <c r="I425" s="76">
        <f t="shared" si="37"/>
        <v>372</v>
      </c>
      <c r="J425" s="18">
        <v>0</v>
      </c>
      <c r="K425" s="63">
        <f t="shared" si="38"/>
        <v>0</v>
      </c>
      <c r="M425" s="87"/>
    </row>
    <row r="426" spans="1:13" s="3" customFormat="1" ht="12.75" customHeight="1">
      <c r="A426" s="9"/>
      <c r="B426" s="59"/>
      <c r="C426" s="8"/>
      <c r="D426" s="52">
        <v>12</v>
      </c>
      <c r="E426" s="58">
        <v>50</v>
      </c>
      <c r="F426" s="261" t="s">
        <v>3226</v>
      </c>
      <c r="G426" s="12"/>
      <c r="H426" s="89">
        <v>372</v>
      </c>
      <c r="I426" s="76">
        <f t="shared" si="37"/>
        <v>372</v>
      </c>
      <c r="J426" s="18">
        <v>0</v>
      </c>
      <c r="K426" s="63">
        <f t="shared" si="38"/>
        <v>0</v>
      </c>
      <c r="M426" s="87"/>
    </row>
    <row r="427" spans="1:13" s="3" customFormat="1" ht="12.75" customHeight="1">
      <c r="A427" s="9"/>
      <c r="B427" s="59"/>
      <c r="C427" s="8"/>
      <c r="D427" s="52">
        <v>12</v>
      </c>
      <c r="E427" s="58">
        <v>50</v>
      </c>
      <c r="F427" s="261" t="s">
        <v>3227</v>
      </c>
      <c r="G427" s="12"/>
      <c r="H427" s="89">
        <v>372</v>
      </c>
      <c r="I427" s="76">
        <f t="shared" si="37"/>
        <v>372</v>
      </c>
      <c r="J427" s="18">
        <v>0</v>
      </c>
      <c r="K427" s="63">
        <f t="shared" si="38"/>
        <v>0</v>
      </c>
      <c r="M427" s="87"/>
    </row>
    <row r="428" spans="1:13" s="3" customFormat="1" ht="12.75" customHeight="1">
      <c r="A428" s="9"/>
      <c r="B428" s="59"/>
      <c r="C428" s="8"/>
      <c r="D428" s="52">
        <v>12</v>
      </c>
      <c r="E428" s="58">
        <v>50</v>
      </c>
      <c r="F428" s="261" t="s">
        <v>3228</v>
      </c>
      <c r="G428" s="12"/>
      <c r="H428" s="89">
        <v>372</v>
      </c>
      <c r="I428" s="76">
        <f t="shared" si="37"/>
        <v>372</v>
      </c>
      <c r="J428" s="18">
        <v>0</v>
      </c>
      <c r="K428" s="63">
        <f t="shared" si="38"/>
        <v>0</v>
      </c>
      <c r="M428" s="87"/>
    </row>
    <row r="429" spans="1:13" s="3" customFormat="1" ht="12.75" customHeight="1">
      <c r="A429" s="9"/>
      <c r="B429" s="59"/>
      <c r="C429" s="8"/>
      <c r="D429" s="52">
        <v>12</v>
      </c>
      <c r="E429" s="58">
        <v>50</v>
      </c>
      <c r="F429" s="261" t="s">
        <v>3229</v>
      </c>
      <c r="G429" s="12"/>
      <c r="H429" s="89">
        <v>372</v>
      </c>
      <c r="I429" s="76">
        <f t="shared" si="37"/>
        <v>372</v>
      </c>
      <c r="J429" s="18">
        <v>0</v>
      </c>
      <c r="K429" s="63">
        <f t="shared" si="38"/>
        <v>0</v>
      </c>
      <c r="M429" s="87"/>
    </row>
    <row r="430" spans="1:13" s="3" customFormat="1" ht="12.75" customHeight="1">
      <c r="A430" s="9"/>
      <c r="B430" s="59"/>
      <c r="C430" s="8"/>
      <c r="D430" s="52">
        <v>12</v>
      </c>
      <c r="E430" s="58">
        <v>50</v>
      </c>
      <c r="F430" s="261" t="s">
        <v>3230</v>
      </c>
      <c r="G430" s="12"/>
      <c r="H430" s="89">
        <v>372</v>
      </c>
      <c r="I430" s="76">
        <f t="shared" si="37"/>
        <v>372</v>
      </c>
      <c r="J430" s="18">
        <v>0</v>
      </c>
      <c r="K430" s="63">
        <f t="shared" si="38"/>
        <v>0</v>
      </c>
      <c r="M430" s="87"/>
    </row>
    <row r="431" spans="1:13" s="3" customFormat="1" ht="12.75" customHeight="1">
      <c r="A431" s="9"/>
      <c r="B431" s="59"/>
      <c r="C431" s="8"/>
      <c r="D431" s="52">
        <v>12</v>
      </c>
      <c r="E431" s="58">
        <v>50</v>
      </c>
      <c r="F431" s="261" t="s">
        <v>3231</v>
      </c>
      <c r="G431" s="12"/>
      <c r="H431" s="89">
        <v>372</v>
      </c>
      <c r="I431" s="76">
        <f t="shared" si="37"/>
        <v>372</v>
      </c>
      <c r="J431" s="18">
        <v>0</v>
      </c>
      <c r="K431" s="63">
        <f t="shared" si="38"/>
        <v>0</v>
      </c>
      <c r="M431" s="87"/>
    </row>
    <row r="432" spans="1:13" s="3" customFormat="1" ht="12.75" customHeight="1">
      <c r="A432" s="9"/>
      <c r="B432" s="59"/>
      <c r="C432" s="8"/>
      <c r="D432" s="52">
        <v>12</v>
      </c>
      <c r="E432" s="58">
        <v>50</v>
      </c>
      <c r="F432" s="261" t="s">
        <v>3232</v>
      </c>
      <c r="G432" s="12"/>
      <c r="H432" s="89">
        <v>372</v>
      </c>
      <c r="I432" s="76">
        <f t="shared" si="37"/>
        <v>372</v>
      </c>
      <c r="J432" s="18">
        <v>0</v>
      </c>
      <c r="K432" s="63">
        <f t="shared" si="38"/>
        <v>0</v>
      </c>
      <c r="M432" s="87"/>
    </row>
    <row r="433" spans="1:13" s="3" customFormat="1" ht="12.75" customHeight="1">
      <c r="A433" s="9"/>
      <c r="B433" s="59"/>
      <c r="C433" s="8"/>
      <c r="D433" s="52">
        <v>12</v>
      </c>
      <c r="E433" s="58">
        <v>50</v>
      </c>
      <c r="F433" s="261" t="s">
        <v>3215</v>
      </c>
      <c r="G433" s="12"/>
      <c r="H433" s="89">
        <v>372</v>
      </c>
      <c r="I433" s="76">
        <f t="shared" si="37"/>
        <v>372</v>
      </c>
      <c r="J433" s="18">
        <v>0</v>
      </c>
      <c r="K433" s="63">
        <f t="shared" si="38"/>
        <v>0</v>
      </c>
      <c r="M433" s="87"/>
    </row>
    <row r="434" spans="1:13" s="3" customFormat="1" ht="12.75" customHeight="1">
      <c r="A434" s="9"/>
      <c r="B434" s="59"/>
      <c r="C434" s="8"/>
      <c r="D434" s="52">
        <v>12</v>
      </c>
      <c r="E434" s="58">
        <v>50</v>
      </c>
      <c r="F434" s="261" t="s">
        <v>3214</v>
      </c>
      <c r="G434" s="12"/>
      <c r="H434" s="89">
        <v>372</v>
      </c>
      <c r="I434" s="76">
        <f t="shared" si="37"/>
        <v>372</v>
      </c>
      <c r="J434" s="18">
        <v>0</v>
      </c>
      <c r="K434" s="63">
        <f t="shared" si="38"/>
        <v>0</v>
      </c>
      <c r="M434" s="87"/>
    </row>
    <row r="435" spans="1:13" s="3" customFormat="1" ht="12.75" customHeight="1">
      <c r="A435" s="9"/>
      <c r="B435" s="75"/>
      <c r="C435" s="554" t="s">
        <v>3189</v>
      </c>
      <c r="D435" s="555"/>
      <c r="E435" s="555"/>
      <c r="F435" s="556"/>
      <c r="G435" s="88"/>
      <c r="H435" s="54"/>
      <c r="I435" s="22"/>
      <c r="J435" s="55"/>
      <c r="K435" s="68"/>
      <c r="M435" s="87"/>
    </row>
    <row r="436" spans="1:13" s="3" customFormat="1" ht="12.75" customHeight="1">
      <c r="A436" s="9"/>
      <c r="B436" s="59"/>
      <c r="C436" s="8"/>
      <c r="D436" s="52" t="s">
        <v>3196</v>
      </c>
      <c r="E436" s="58">
        <v>50</v>
      </c>
      <c r="F436" s="424" t="s">
        <v>3190</v>
      </c>
      <c r="G436" s="12"/>
      <c r="H436" s="269">
        <v>719</v>
      </c>
      <c r="I436" s="76">
        <f t="shared" ref="I436:I441" si="39">H436-H436*H$8</f>
        <v>719</v>
      </c>
      <c r="J436" s="18">
        <v>0</v>
      </c>
      <c r="K436" s="63">
        <f t="shared" ref="K436:K441" si="40">I436*J436</f>
        <v>0</v>
      </c>
      <c r="M436" s="87"/>
    </row>
    <row r="437" spans="1:13" s="3" customFormat="1" ht="12.75" customHeight="1">
      <c r="A437" s="9"/>
      <c r="B437" s="59"/>
      <c r="C437" s="8"/>
      <c r="D437" s="52" t="s">
        <v>3196</v>
      </c>
      <c r="E437" s="58">
        <v>50</v>
      </c>
      <c r="F437" s="423" t="s">
        <v>3191</v>
      </c>
      <c r="G437" s="12"/>
      <c r="H437" s="267">
        <v>765</v>
      </c>
      <c r="I437" s="76">
        <f t="shared" si="39"/>
        <v>765</v>
      </c>
      <c r="J437" s="18">
        <v>0</v>
      </c>
      <c r="K437" s="63">
        <f t="shared" si="40"/>
        <v>0</v>
      </c>
      <c r="M437" s="87"/>
    </row>
    <row r="438" spans="1:13" s="3" customFormat="1" ht="12.75" customHeight="1">
      <c r="A438" s="9"/>
      <c r="B438" s="59"/>
      <c r="C438" s="8"/>
      <c r="D438" s="52" t="s">
        <v>3196</v>
      </c>
      <c r="E438" s="58">
        <v>50</v>
      </c>
      <c r="F438" s="423" t="s">
        <v>3192</v>
      </c>
      <c r="G438" s="12"/>
      <c r="H438" s="267">
        <v>870</v>
      </c>
      <c r="I438" s="76">
        <f t="shared" si="39"/>
        <v>870</v>
      </c>
      <c r="J438" s="18">
        <v>0</v>
      </c>
      <c r="K438" s="63">
        <f t="shared" si="40"/>
        <v>0</v>
      </c>
      <c r="M438" s="87"/>
    </row>
    <row r="439" spans="1:13" s="3" customFormat="1" ht="12.75" customHeight="1">
      <c r="A439" s="9"/>
      <c r="B439" s="59"/>
      <c r="C439" s="8"/>
      <c r="D439" s="52" t="s">
        <v>3196</v>
      </c>
      <c r="E439" s="58">
        <v>50</v>
      </c>
      <c r="F439" s="423" t="s">
        <v>3193</v>
      </c>
      <c r="G439" s="12"/>
      <c r="H439" s="267">
        <v>789</v>
      </c>
      <c r="I439" s="76">
        <f t="shared" si="39"/>
        <v>789</v>
      </c>
      <c r="J439" s="18">
        <v>0</v>
      </c>
      <c r="K439" s="63">
        <f t="shared" si="40"/>
        <v>0</v>
      </c>
      <c r="M439" s="87"/>
    </row>
    <row r="440" spans="1:13" s="3" customFormat="1" ht="12.75" customHeight="1">
      <c r="A440" s="9"/>
      <c r="B440" s="59"/>
      <c r="C440" s="8"/>
      <c r="D440" s="52" t="s">
        <v>3196</v>
      </c>
      <c r="E440" s="58">
        <v>50</v>
      </c>
      <c r="F440" s="423" t="s">
        <v>3194</v>
      </c>
      <c r="G440" s="12"/>
      <c r="H440" s="267">
        <v>860</v>
      </c>
      <c r="I440" s="76">
        <f t="shared" si="39"/>
        <v>860</v>
      </c>
      <c r="J440" s="18">
        <v>0</v>
      </c>
      <c r="K440" s="63">
        <f t="shared" si="40"/>
        <v>0</v>
      </c>
      <c r="M440" s="87"/>
    </row>
    <row r="441" spans="1:13" s="3" customFormat="1" ht="12.75" customHeight="1">
      <c r="A441" s="9"/>
      <c r="B441" s="59"/>
      <c r="C441" s="8"/>
      <c r="D441" s="52" t="s">
        <v>3196</v>
      </c>
      <c r="E441" s="58">
        <v>50</v>
      </c>
      <c r="F441" s="425" t="s">
        <v>3195</v>
      </c>
      <c r="G441" s="12"/>
      <c r="H441" s="270">
        <v>789</v>
      </c>
      <c r="I441" s="76">
        <f t="shared" si="39"/>
        <v>789</v>
      </c>
      <c r="J441" s="18">
        <v>0</v>
      </c>
      <c r="K441" s="63">
        <f t="shared" si="40"/>
        <v>0</v>
      </c>
      <c r="M441" s="87"/>
    </row>
    <row r="442" spans="1:13" s="3" customFormat="1" ht="12.75" customHeight="1">
      <c r="A442" s="9"/>
      <c r="B442" s="75"/>
      <c r="C442" s="554" t="s">
        <v>3202</v>
      </c>
      <c r="D442" s="555"/>
      <c r="E442" s="555"/>
      <c r="F442" s="556"/>
      <c r="G442" s="88"/>
      <c r="H442" s="54"/>
      <c r="I442" s="22"/>
      <c r="J442" s="55"/>
      <c r="K442" s="68"/>
      <c r="M442" s="87"/>
    </row>
    <row r="443" spans="1:13" s="3" customFormat="1" ht="12.75" customHeight="1">
      <c r="A443" s="9"/>
      <c r="B443" s="59"/>
      <c r="C443" s="8"/>
      <c r="D443" s="52" t="s">
        <v>3203</v>
      </c>
      <c r="E443" s="58">
        <v>50</v>
      </c>
      <c r="F443" s="261" t="s">
        <v>3197</v>
      </c>
      <c r="G443" s="12"/>
      <c r="H443" s="267">
        <v>985.8</v>
      </c>
      <c r="I443" s="76">
        <f>H443-H443*H$8</f>
        <v>985.8</v>
      </c>
      <c r="J443" s="18">
        <v>0</v>
      </c>
      <c r="K443" s="63">
        <f>I443*J443</f>
        <v>0</v>
      </c>
      <c r="M443" s="87"/>
    </row>
    <row r="444" spans="1:13" s="3" customFormat="1" ht="12.75" customHeight="1">
      <c r="A444" s="9"/>
      <c r="B444" s="59"/>
      <c r="C444" s="8"/>
      <c r="D444" s="52" t="s">
        <v>3203</v>
      </c>
      <c r="E444" s="58">
        <v>50</v>
      </c>
      <c r="F444" s="261" t="s">
        <v>3198</v>
      </c>
      <c r="G444" s="12"/>
      <c r="H444" s="267">
        <v>985.8</v>
      </c>
      <c r="I444" s="76">
        <f>H444-H444*H$8</f>
        <v>985.8</v>
      </c>
      <c r="J444" s="18">
        <v>0</v>
      </c>
      <c r="K444" s="63">
        <f>I444*J444</f>
        <v>0</v>
      </c>
      <c r="M444" s="87"/>
    </row>
    <row r="445" spans="1:13" s="3" customFormat="1" ht="12.75" customHeight="1">
      <c r="A445" s="9"/>
      <c r="B445" s="59"/>
      <c r="C445" s="8"/>
      <c r="D445" s="52" t="s">
        <v>3204</v>
      </c>
      <c r="E445" s="58">
        <v>50</v>
      </c>
      <c r="F445" s="261" t="s">
        <v>3199</v>
      </c>
      <c r="G445" s="12"/>
      <c r="H445" s="267">
        <v>849</v>
      </c>
      <c r="I445" s="76">
        <f>H445-H445*H$8</f>
        <v>849</v>
      </c>
      <c r="J445" s="18">
        <v>0</v>
      </c>
      <c r="K445" s="63">
        <f>I445*J445</f>
        <v>0</v>
      </c>
      <c r="M445" s="87"/>
    </row>
    <row r="446" spans="1:13" s="3" customFormat="1" ht="12.75" customHeight="1">
      <c r="A446" s="9"/>
      <c r="B446" s="59"/>
      <c r="C446" s="8"/>
      <c r="D446" s="52" t="s">
        <v>3204</v>
      </c>
      <c r="E446" s="58">
        <v>50</v>
      </c>
      <c r="F446" s="261" t="s">
        <v>3200</v>
      </c>
      <c r="G446" s="12"/>
      <c r="H446" s="267">
        <v>985.8</v>
      </c>
      <c r="I446" s="76">
        <f>H446-H446*H$8</f>
        <v>985.8</v>
      </c>
      <c r="J446" s="18">
        <v>0</v>
      </c>
      <c r="K446" s="63">
        <f>I446*J446</f>
        <v>0</v>
      </c>
      <c r="M446" s="87"/>
    </row>
    <row r="447" spans="1:13" s="3" customFormat="1" ht="12.75" customHeight="1">
      <c r="A447" s="9"/>
      <c r="B447" s="59"/>
      <c r="C447" s="8"/>
      <c r="D447" s="52" t="s">
        <v>3204</v>
      </c>
      <c r="E447" s="58">
        <v>50</v>
      </c>
      <c r="F447" s="261" t="s">
        <v>3201</v>
      </c>
      <c r="G447" s="12"/>
      <c r="H447" s="267">
        <v>808</v>
      </c>
      <c r="I447" s="76">
        <f>H447-H447*H$8</f>
        <v>808</v>
      </c>
      <c r="J447" s="18">
        <v>0</v>
      </c>
      <c r="K447" s="63">
        <f>I447*J447</f>
        <v>0</v>
      </c>
      <c r="M447" s="87"/>
    </row>
    <row r="448" spans="1:13" s="3" customFormat="1" ht="12.75" customHeight="1">
      <c r="A448" s="9"/>
      <c r="B448" s="59"/>
      <c r="C448" s="446" t="s">
        <v>4080</v>
      </c>
      <c r="D448" s="643"/>
      <c r="E448" s="643"/>
      <c r="F448" s="643"/>
      <c r="G448" s="644"/>
      <c r="H448" s="635"/>
      <c r="I448" s="636"/>
      <c r="J448" s="636"/>
      <c r="K448" s="637"/>
      <c r="M448" s="87"/>
    </row>
    <row r="449" spans="1:13" s="3" customFormat="1" ht="12.75" customHeight="1">
      <c r="A449" s="9"/>
      <c r="B449" s="59"/>
      <c r="C449" s="647" t="s">
        <v>4787</v>
      </c>
      <c r="D449" s="647"/>
      <c r="E449" s="647"/>
      <c r="F449" s="647"/>
      <c r="G449" s="648"/>
      <c r="H449" s="656"/>
      <c r="I449" s="657"/>
      <c r="J449" s="657"/>
      <c r="K449" s="658"/>
      <c r="M449" s="422"/>
    </row>
    <row r="450" spans="1:13" s="432" customFormat="1" ht="12.75" customHeight="1">
      <c r="A450" s="429"/>
      <c r="B450" s="430"/>
      <c r="C450" s="433">
        <v>612250</v>
      </c>
      <c r="D450" s="121">
        <v>12</v>
      </c>
      <c r="E450" s="121">
        <v>100</v>
      </c>
      <c r="F450" s="641" t="s">
        <v>245</v>
      </c>
      <c r="G450" s="642"/>
      <c r="H450" s="267">
        <v>465</v>
      </c>
      <c r="I450" s="76">
        <f>H450-H450*H$8</f>
        <v>465</v>
      </c>
      <c r="J450" s="431"/>
      <c r="K450" s="431"/>
      <c r="M450" s="423"/>
    </row>
    <row r="451" spans="1:13" s="3" customFormat="1" ht="12.75" customHeight="1">
      <c r="A451" s="9"/>
      <c r="B451" s="59"/>
      <c r="C451" s="633" t="s">
        <v>321</v>
      </c>
      <c r="D451" s="633"/>
      <c r="E451" s="633"/>
      <c r="F451" s="633"/>
      <c r="G451" s="634"/>
      <c r="H451" s="638"/>
      <c r="I451" s="639"/>
      <c r="J451" s="639"/>
      <c r="K451" s="640"/>
      <c r="M451" s="87"/>
    </row>
    <row r="452" spans="1:13" s="3" customFormat="1" ht="12.75" customHeight="1">
      <c r="A452" s="9"/>
      <c r="B452" s="59"/>
      <c r="C452" s="354">
        <v>612025</v>
      </c>
      <c r="D452" s="52">
        <v>12</v>
      </c>
      <c r="E452" s="353">
        <v>25</v>
      </c>
      <c r="F452" s="641" t="s">
        <v>245</v>
      </c>
      <c r="G452" s="642"/>
      <c r="H452" s="267">
        <v>220</v>
      </c>
      <c r="I452" s="76">
        <f>H452-H452*H$8</f>
        <v>220</v>
      </c>
      <c r="J452" s="18">
        <v>0</v>
      </c>
      <c r="K452" s="63">
        <f>I452*J452</f>
        <v>0</v>
      </c>
      <c r="M452" s="87"/>
    </row>
    <row r="453" spans="1:13" s="3" customFormat="1" ht="12.75" customHeight="1">
      <c r="A453" s="9"/>
      <c r="B453" s="59"/>
      <c r="C453" s="354">
        <v>612100</v>
      </c>
      <c r="D453" s="52">
        <v>12</v>
      </c>
      <c r="E453" s="353">
        <v>100</v>
      </c>
      <c r="F453" s="641" t="s">
        <v>245</v>
      </c>
      <c r="G453" s="642"/>
      <c r="H453" s="267">
        <v>312</v>
      </c>
      <c r="I453" s="76">
        <f t="shared" ref="I453:I466" si="41">H453-H453*H$8</f>
        <v>312</v>
      </c>
      <c r="J453" s="18">
        <v>0</v>
      </c>
      <c r="K453" s="63">
        <f t="shared" ref="K453:K466" si="42">I453*J453</f>
        <v>0</v>
      </c>
      <c r="M453" s="87"/>
    </row>
    <row r="454" spans="1:13" s="3" customFormat="1" ht="12.75" customHeight="1">
      <c r="A454" s="9"/>
      <c r="B454" s="59"/>
      <c r="C454" s="354">
        <v>612101</v>
      </c>
      <c r="D454" s="52">
        <v>12</v>
      </c>
      <c r="E454" s="353">
        <v>100</v>
      </c>
      <c r="F454" s="622" t="s">
        <v>246</v>
      </c>
      <c r="G454" s="623"/>
      <c r="H454" s="267">
        <v>312</v>
      </c>
      <c r="I454" s="76">
        <f t="shared" si="41"/>
        <v>312</v>
      </c>
      <c r="J454" s="18">
        <v>0</v>
      </c>
      <c r="K454" s="63">
        <f t="shared" si="42"/>
        <v>0</v>
      </c>
      <c r="M454" s="87"/>
    </row>
    <row r="455" spans="1:13" s="3" customFormat="1" ht="12.75" customHeight="1">
      <c r="A455" s="9"/>
      <c r="B455" s="59"/>
      <c r="C455" s="354">
        <v>612102</v>
      </c>
      <c r="D455" s="52">
        <v>12</v>
      </c>
      <c r="E455" s="353">
        <v>100</v>
      </c>
      <c r="F455" s="622" t="s">
        <v>247</v>
      </c>
      <c r="G455" s="623"/>
      <c r="H455" s="267">
        <v>312</v>
      </c>
      <c r="I455" s="76">
        <f t="shared" si="41"/>
        <v>312</v>
      </c>
      <c r="J455" s="18">
        <v>0</v>
      </c>
      <c r="K455" s="63">
        <f t="shared" si="42"/>
        <v>0</v>
      </c>
      <c r="M455" s="87"/>
    </row>
    <row r="456" spans="1:13" s="3" customFormat="1" ht="12.75" customHeight="1">
      <c r="A456" s="9"/>
      <c r="B456" s="59"/>
      <c r="C456" s="354">
        <v>612104</v>
      </c>
      <c r="D456" s="52">
        <v>12</v>
      </c>
      <c r="E456" s="353">
        <v>100</v>
      </c>
      <c r="F456" s="622" t="s">
        <v>248</v>
      </c>
      <c r="G456" s="623"/>
      <c r="H456" s="267">
        <v>312</v>
      </c>
      <c r="I456" s="76">
        <f t="shared" si="41"/>
        <v>312</v>
      </c>
      <c r="J456" s="18">
        <v>0</v>
      </c>
      <c r="K456" s="63">
        <f t="shared" si="42"/>
        <v>0</v>
      </c>
      <c r="M456" s="87"/>
    </row>
    <row r="457" spans="1:13" s="3" customFormat="1" ht="12.75" customHeight="1">
      <c r="A457" s="9"/>
      <c r="B457" s="59"/>
      <c r="C457" s="354">
        <v>612105</v>
      </c>
      <c r="D457" s="52">
        <v>12</v>
      </c>
      <c r="E457" s="353">
        <v>100</v>
      </c>
      <c r="F457" s="622" t="s">
        <v>115</v>
      </c>
      <c r="G457" s="623"/>
      <c r="H457" s="267">
        <v>312</v>
      </c>
      <c r="I457" s="76">
        <f t="shared" si="41"/>
        <v>312</v>
      </c>
      <c r="J457" s="18">
        <v>0</v>
      </c>
      <c r="K457" s="63">
        <f t="shared" si="42"/>
        <v>0</v>
      </c>
      <c r="M457" s="87"/>
    </row>
    <row r="458" spans="1:13" s="3" customFormat="1" ht="12.75" customHeight="1">
      <c r="A458" s="9"/>
      <c r="B458" s="59"/>
      <c r="C458" s="354">
        <v>612106</v>
      </c>
      <c r="D458" s="52">
        <v>12</v>
      </c>
      <c r="E458" s="353">
        <v>100</v>
      </c>
      <c r="F458" s="622" t="s">
        <v>543</v>
      </c>
      <c r="G458" s="623"/>
      <c r="H458" s="267">
        <v>312</v>
      </c>
      <c r="I458" s="76">
        <f t="shared" si="41"/>
        <v>312</v>
      </c>
      <c r="J458" s="18">
        <v>0</v>
      </c>
      <c r="K458" s="63">
        <f t="shared" si="42"/>
        <v>0</v>
      </c>
      <c r="M458" s="87"/>
    </row>
    <row r="459" spans="1:13" s="3" customFormat="1" ht="12.75" customHeight="1">
      <c r="A459" s="9"/>
      <c r="B459" s="59"/>
      <c r="C459" s="354">
        <v>612107</v>
      </c>
      <c r="D459" s="52">
        <v>12</v>
      </c>
      <c r="E459" s="353">
        <v>100</v>
      </c>
      <c r="F459" s="622" t="s">
        <v>251</v>
      </c>
      <c r="G459" s="623"/>
      <c r="H459" s="267">
        <v>312</v>
      </c>
      <c r="I459" s="76">
        <f t="shared" si="41"/>
        <v>312</v>
      </c>
      <c r="J459" s="18">
        <v>0</v>
      </c>
      <c r="K459" s="63">
        <f t="shared" si="42"/>
        <v>0</v>
      </c>
      <c r="M459" s="87"/>
    </row>
    <row r="460" spans="1:13" s="3" customFormat="1" ht="12.75" customHeight="1">
      <c r="A460" s="9"/>
      <c r="B460" s="59"/>
      <c r="C460" s="354">
        <v>612108</v>
      </c>
      <c r="D460" s="52">
        <v>12</v>
      </c>
      <c r="E460" s="353">
        <v>100</v>
      </c>
      <c r="F460" s="622" t="s">
        <v>630</v>
      </c>
      <c r="G460" s="623"/>
      <c r="H460" s="267">
        <v>312</v>
      </c>
      <c r="I460" s="76">
        <f t="shared" si="41"/>
        <v>312</v>
      </c>
      <c r="J460" s="18">
        <v>0</v>
      </c>
      <c r="K460" s="63">
        <f t="shared" si="42"/>
        <v>0</v>
      </c>
      <c r="M460" s="87"/>
    </row>
    <row r="461" spans="1:13" s="3" customFormat="1" ht="12.75" customHeight="1">
      <c r="A461" s="9"/>
      <c r="B461" s="59"/>
      <c r="C461" s="354">
        <v>612109</v>
      </c>
      <c r="D461" s="52">
        <v>12</v>
      </c>
      <c r="E461" s="353">
        <v>100</v>
      </c>
      <c r="F461" s="622" t="s">
        <v>254</v>
      </c>
      <c r="G461" s="623"/>
      <c r="H461" s="267">
        <v>312</v>
      </c>
      <c r="I461" s="76">
        <f t="shared" si="41"/>
        <v>312</v>
      </c>
      <c r="J461" s="18">
        <v>0</v>
      </c>
      <c r="K461" s="63">
        <f t="shared" si="42"/>
        <v>0</v>
      </c>
      <c r="M461" s="87"/>
    </row>
    <row r="462" spans="1:13" s="3" customFormat="1" ht="12.75" customHeight="1">
      <c r="A462" s="9"/>
      <c r="B462" s="59"/>
      <c r="C462" s="354">
        <v>612110</v>
      </c>
      <c r="D462" s="52">
        <v>12</v>
      </c>
      <c r="E462" s="353">
        <v>100</v>
      </c>
      <c r="F462" s="622" t="s">
        <v>255</v>
      </c>
      <c r="G462" s="623"/>
      <c r="H462" s="267">
        <v>312</v>
      </c>
      <c r="I462" s="76">
        <f t="shared" si="41"/>
        <v>312</v>
      </c>
      <c r="J462" s="18">
        <v>0</v>
      </c>
      <c r="K462" s="63">
        <f t="shared" si="42"/>
        <v>0</v>
      </c>
      <c r="M462" s="87"/>
    </row>
    <row r="463" spans="1:13" s="3" customFormat="1" ht="12.75" customHeight="1">
      <c r="A463" s="9"/>
      <c r="B463" s="59"/>
      <c r="C463" s="354">
        <v>612111</v>
      </c>
      <c r="D463" s="52">
        <v>12</v>
      </c>
      <c r="E463" s="353">
        <v>100</v>
      </c>
      <c r="F463" s="622" t="s">
        <v>261</v>
      </c>
      <c r="G463" s="623"/>
      <c r="H463" s="267">
        <v>312</v>
      </c>
      <c r="I463" s="76">
        <f t="shared" si="41"/>
        <v>312</v>
      </c>
      <c r="J463" s="18">
        <v>0</v>
      </c>
      <c r="K463" s="63">
        <f t="shared" si="42"/>
        <v>0</v>
      </c>
      <c r="M463" s="87"/>
    </row>
    <row r="464" spans="1:13" s="3" customFormat="1" ht="12.75" customHeight="1">
      <c r="A464" s="9"/>
      <c r="B464" s="59"/>
      <c r="C464" s="354">
        <v>612112</v>
      </c>
      <c r="D464" s="52">
        <v>12</v>
      </c>
      <c r="E464" s="353">
        <v>100</v>
      </c>
      <c r="F464" s="622" t="s">
        <v>1014</v>
      </c>
      <c r="G464" s="623"/>
      <c r="H464" s="267">
        <v>312</v>
      </c>
      <c r="I464" s="76">
        <f t="shared" si="41"/>
        <v>312</v>
      </c>
      <c r="J464" s="18">
        <v>0</v>
      </c>
      <c r="K464" s="63">
        <f t="shared" si="42"/>
        <v>0</v>
      </c>
      <c r="M464" s="87"/>
    </row>
    <row r="465" spans="1:13" s="3" customFormat="1" ht="12.75" customHeight="1">
      <c r="A465" s="9"/>
      <c r="B465" s="59"/>
      <c r="C465" s="354">
        <v>612114</v>
      </c>
      <c r="D465" s="52">
        <v>12</v>
      </c>
      <c r="E465" s="353">
        <v>100</v>
      </c>
      <c r="F465" s="622" t="s">
        <v>1015</v>
      </c>
      <c r="G465" s="623"/>
      <c r="H465" s="267">
        <v>312</v>
      </c>
      <c r="I465" s="76">
        <f t="shared" si="41"/>
        <v>312</v>
      </c>
      <c r="J465" s="18">
        <v>0</v>
      </c>
      <c r="K465" s="63">
        <f t="shared" si="42"/>
        <v>0</v>
      </c>
      <c r="M465" s="87"/>
    </row>
    <row r="466" spans="1:13" s="3" customFormat="1" ht="12.75" customHeight="1">
      <c r="A466" s="9"/>
      <c r="B466" s="59"/>
      <c r="C466" s="354">
        <v>612118</v>
      </c>
      <c r="D466" s="52">
        <v>12</v>
      </c>
      <c r="E466" s="353">
        <v>100</v>
      </c>
      <c r="F466" s="622" t="s">
        <v>75</v>
      </c>
      <c r="G466" s="623"/>
      <c r="H466" s="267">
        <v>312</v>
      </c>
      <c r="I466" s="76">
        <f t="shared" si="41"/>
        <v>312</v>
      </c>
      <c r="J466" s="18">
        <v>0</v>
      </c>
      <c r="K466" s="63">
        <f t="shared" si="42"/>
        <v>0</v>
      </c>
      <c r="M466" s="87"/>
    </row>
    <row r="467" spans="1:13" s="3" customFormat="1" ht="12.75" customHeight="1">
      <c r="A467" s="9"/>
      <c r="B467" s="59"/>
      <c r="C467" s="510" t="s">
        <v>1</v>
      </c>
      <c r="D467" s="510"/>
      <c r="E467" s="510"/>
      <c r="F467" s="510"/>
      <c r="G467" s="511"/>
      <c r="H467" s="281"/>
      <c r="I467" s="124"/>
      <c r="J467" s="126"/>
      <c r="K467" s="282"/>
      <c r="M467" s="87"/>
    </row>
    <row r="468" spans="1:13" s="3" customFormat="1" ht="12.75" customHeight="1">
      <c r="A468" s="9"/>
      <c r="B468" s="59"/>
      <c r="C468" s="503" t="s">
        <v>68</v>
      </c>
      <c r="D468" s="503"/>
      <c r="E468" s="503"/>
      <c r="F468" s="503"/>
      <c r="G468" s="504"/>
      <c r="H468" s="27"/>
      <c r="I468" s="76"/>
      <c r="J468" s="122"/>
      <c r="K468" s="283"/>
      <c r="M468" s="87"/>
    </row>
    <row r="469" spans="1:13" s="3" customFormat="1" ht="12.75" customHeight="1">
      <c r="A469" s="9"/>
      <c r="B469" s="59"/>
      <c r="C469" s="354">
        <v>626000</v>
      </c>
      <c r="D469" s="352">
        <v>260</v>
      </c>
      <c r="E469" s="56">
        <v>100</v>
      </c>
      <c r="F469" s="641" t="s">
        <v>245</v>
      </c>
      <c r="G469" s="642"/>
      <c r="H469" s="267">
        <v>179</v>
      </c>
      <c r="I469" s="76">
        <f t="shared" ref="I469:I481" si="43">H469-H469*H$8</f>
        <v>179</v>
      </c>
      <c r="J469" s="18">
        <v>0</v>
      </c>
      <c r="K469" s="63">
        <f t="shared" ref="K469:K481" si="44">I469*J469</f>
        <v>0</v>
      </c>
      <c r="M469" s="87"/>
    </row>
    <row r="470" spans="1:13" s="3" customFormat="1" ht="12.75" customHeight="1">
      <c r="A470" s="9"/>
      <c r="B470" s="59"/>
      <c r="C470" s="354">
        <v>626101</v>
      </c>
      <c r="D470" s="352">
        <v>260</v>
      </c>
      <c r="E470" s="56">
        <v>100</v>
      </c>
      <c r="F470" s="622" t="s">
        <v>246</v>
      </c>
      <c r="G470" s="623"/>
      <c r="H470" s="267">
        <v>179</v>
      </c>
      <c r="I470" s="76">
        <f t="shared" si="43"/>
        <v>179</v>
      </c>
      <c r="J470" s="18">
        <v>0</v>
      </c>
      <c r="K470" s="63">
        <f t="shared" si="44"/>
        <v>0</v>
      </c>
      <c r="M470" s="87"/>
    </row>
    <row r="471" spans="1:13" s="3" customFormat="1" ht="12.75" customHeight="1">
      <c r="A471" s="9"/>
      <c r="B471" s="59"/>
      <c r="C471" s="354">
        <v>626102</v>
      </c>
      <c r="D471" s="352">
        <v>260</v>
      </c>
      <c r="E471" s="56">
        <v>100</v>
      </c>
      <c r="F471" s="622" t="s">
        <v>247</v>
      </c>
      <c r="G471" s="623"/>
      <c r="H471" s="267">
        <v>179</v>
      </c>
      <c r="I471" s="76">
        <f t="shared" si="43"/>
        <v>179</v>
      </c>
      <c r="J471" s="18">
        <v>0</v>
      </c>
      <c r="K471" s="63">
        <f t="shared" si="44"/>
        <v>0</v>
      </c>
      <c r="M471" s="87"/>
    </row>
    <row r="472" spans="1:13" s="3" customFormat="1" ht="12.75" customHeight="1">
      <c r="A472" s="9"/>
      <c r="B472" s="59"/>
      <c r="C472" s="354">
        <v>626104</v>
      </c>
      <c r="D472" s="352">
        <v>260</v>
      </c>
      <c r="E472" s="56">
        <v>100</v>
      </c>
      <c r="F472" s="622" t="s">
        <v>248</v>
      </c>
      <c r="G472" s="623"/>
      <c r="H472" s="267">
        <v>179</v>
      </c>
      <c r="I472" s="76">
        <f t="shared" si="43"/>
        <v>179</v>
      </c>
      <c r="J472" s="18">
        <v>0</v>
      </c>
      <c r="K472" s="63">
        <f t="shared" si="44"/>
        <v>0</v>
      </c>
      <c r="M472" s="87"/>
    </row>
    <row r="473" spans="1:13" s="3" customFormat="1" ht="12.75" customHeight="1">
      <c r="A473" s="9"/>
      <c r="B473" s="59"/>
      <c r="C473" s="354">
        <v>626105</v>
      </c>
      <c r="D473" s="352">
        <v>260</v>
      </c>
      <c r="E473" s="56">
        <v>100</v>
      </c>
      <c r="F473" s="622" t="s">
        <v>115</v>
      </c>
      <c r="G473" s="623"/>
      <c r="H473" s="267">
        <v>179</v>
      </c>
      <c r="I473" s="76">
        <f t="shared" si="43"/>
        <v>179</v>
      </c>
      <c r="J473" s="18">
        <v>0</v>
      </c>
      <c r="K473" s="63">
        <f t="shared" si="44"/>
        <v>0</v>
      </c>
      <c r="M473" s="87"/>
    </row>
    <row r="474" spans="1:13" s="3" customFormat="1" ht="12.75" customHeight="1">
      <c r="A474" s="9"/>
      <c r="B474" s="59"/>
      <c r="C474" s="354">
        <v>626106</v>
      </c>
      <c r="D474" s="352">
        <v>260</v>
      </c>
      <c r="E474" s="56">
        <v>100</v>
      </c>
      <c r="F474" s="622" t="s">
        <v>543</v>
      </c>
      <c r="G474" s="623"/>
      <c r="H474" s="267">
        <v>179</v>
      </c>
      <c r="I474" s="76">
        <f t="shared" si="43"/>
        <v>179</v>
      </c>
      <c r="J474" s="18">
        <v>0</v>
      </c>
      <c r="K474" s="63">
        <f t="shared" si="44"/>
        <v>0</v>
      </c>
      <c r="M474" s="87"/>
    </row>
    <row r="475" spans="1:13" s="3" customFormat="1" ht="12.75" customHeight="1">
      <c r="A475" s="9"/>
      <c r="B475" s="59"/>
      <c r="C475" s="354">
        <v>626107</v>
      </c>
      <c r="D475" s="352">
        <v>260</v>
      </c>
      <c r="E475" s="56">
        <v>100</v>
      </c>
      <c r="F475" s="622" t="s">
        <v>251</v>
      </c>
      <c r="G475" s="623"/>
      <c r="H475" s="267">
        <v>179</v>
      </c>
      <c r="I475" s="76">
        <f t="shared" si="43"/>
        <v>179</v>
      </c>
      <c r="J475" s="18">
        <v>0</v>
      </c>
      <c r="K475" s="63">
        <f t="shared" si="44"/>
        <v>0</v>
      </c>
      <c r="M475" s="87"/>
    </row>
    <row r="476" spans="1:13" s="3" customFormat="1" ht="12.75" customHeight="1">
      <c r="A476" s="9"/>
      <c r="B476" s="59"/>
      <c r="C476" s="354">
        <v>626108</v>
      </c>
      <c r="D476" s="352">
        <v>260</v>
      </c>
      <c r="E476" s="56">
        <v>100</v>
      </c>
      <c r="F476" s="622" t="s">
        <v>630</v>
      </c>
      <c r="G476" s="623"/>
      <c r="H476" s="267">
        <v>179</v>
      </c>
      <c r="I476" s="76">
        <f t="shared" si="43"/>
        <v>179</v>
      </c>
      <c r="J476" s="18">
        <v>0</v>
      </c>
      <c r="K476" s="63">
        <f t="shared" si="44"/>
        <v>0</v>
      </c>
      <c r="M476" s="87"/>
    </row>
    <row r="477" spans="1:13" s="3" customFormat="1" ht="12.75" customHeight="1">
      <c r="A477" s="9"/>
      <c r="B477" s="59"/>
      <c r="C477" s="354">
        <v>626109</v>
      </c>
      <c r="D477" s="352">
        <v>260</v>
      </c>
      <c r="E477" s="56">
        <v>100</v>
      </c>
      <c r="F477" s="622" t="s">
        <v>254</v>
      </c>
      <c r="G477" s="623"/>
      <c r="H477" s="267">
        <v>179</v>
      </c>
      <c r="I477" s="76">
        <f t="shared" si="43"/>
        <v>179</v>
      </c>
      <c r="J477" s="18">
        <v>0</v>
      </c>
      <c r="K477" s="63">
        <f t="shared" si="44"/>
        <v>0</v>
      </c>
      <c r="M477" s="87"/>
    </row>
    <row r="478" spans="1:13" s="3" customFormat="1" ht="12.75" customHeight="1">
      <c r="A478" s="9"/>
      <c r="B478" s="59"/>
      <c r="C478" s="354">
        <v>626111</v>
      </c>
      <c r="D478" s="352">
        <v>260</v>
      </c>
      <c r="E478" s="56">
        <v>100</v>
      </c>
      <c r="F478" s="622" t="s">
        <v>261</v>
      </c>
      <c r="G478" s="623"/>
      <c r="H478" s="267">
        <v>179</v>
      </c>
      <c r="I478" s="76">
        <f t="shared" si="43"/>
        <v>179</v>
      </c>
      <c r="J478" s="18">
        <v>0</v>
      </c>
      <c r="K478" s="63">
        <f t="shared" si="44"/>
        <v>0</v>
      </c>
      <c r="M478" s="87"/>
    </row>
    <row r="479" spans="1:13" s="3" customFormat="1" ht="12.75" customHeight="1">
      <c r="A479" s="9"/>
      <c r="B479" s="59"/>
      <c r="C479" s="354">
        <v>626112</v>
      </c>
      <c r="D479" s="352">
        <v>260</v>
      </c>
      <c r="E479" s="56">
        <v>100</v>
      </c>
      <c r="F479" s="622" t="s">
        <v>1014</v>
      </c>
      <c r="G479" s="623"/>
      <c r="H479" s="267">
        <v>179</v>
      </c>
      <c r="I479" s="76">
        <f t="shared" si="43"/>
        <v>179</v>
      </c>
      <c r="J479" s="18">
        <v>0</v>
      </c>
      <c r="K479" s="63">
        <f t="shared" si="44"/>
        <v>0</v>
      </c>
      <c r="M479" s="87"/>
    </row>
    <row r="480" spans="1:13" s="3" customFormat="1" ht="12.75" customHeight="1">
      <c r="A480" s="9"/>
      <c r="B480" s="59"/>
      <c r="C480" s="354">
        <v>626114</v>
      </c>
      <c r="D480" s="352">
        <v>260</v>
      </c>
      <c r="E480" s="56">
        <v>100</v>
      </c>
      <c r="F480" s="622" t="s">
        <v>1015</v>
      </c>
      <c r="G480" s="623"/>
      <c r="H480" s="267">
        <v>179</v>
      </c>
      <c r="I480" s="76">
        <f t="shared" si="43"/>
        <v>179</v>
      </c>
      <c r="J480" s="18">
        <v>0</v>
      </c>
      <c r="K480" s="63">
        <f t="shared" si="44"/>
        <v>0</v>
      </c>
      <c r="M480" s="87"/>
    </row>
    <row r="481" spans="1:13" s="3" customFormat="1" ht="12.75" customHeight="1">
      <c r="A481" s="9"/>
      <c r="B481" s="59"/>
      <c r="C481" s="354">
        <v>626118</v>
      </c>
      <c r="D481" s="352">
        <v>260</v>
      </c>
      <c r="E481" s="56">
        <v>100</v>
      </c>
      <c r="F481" s="622" t="s">
        <v>75</v>
      </c>
      <c r="G481" s="623"/>
      <c r="H481" s="267">
        <v>179</v>
      </c>
      <c r="I481" s="76">
        <f t="shared" si="43"/>
        <v>179</v>
      </c>
      <c r="J481" s="18">
        <v>0</v>
      </c>
      <c r="K481" s="63">
        <f t="shared" si="44"/>
        <v>0</v>
      </c>
      <c r="M481" s="87"/>
    </row>
    <row r="482" spans="1:13" s="3" customFormat="1" ht="12.75" customHeight="1">
      <c r="A482" s="9"/>
      <c r="B482" s="59"/>
      <c r="C482" s="503" t="s">
        <v>1017</v>
      </c>
      <c r="D482" s="503"/>
      <c r="E482" s="503"/>
      <c r="F482" s="503"/>
      <c r="G482" s="504"/>
      <c r="H482" s="281"/>
      <c r="I482" s="124"/>
      <c r="J482" s="126"/>
      <c r="K482" s="284"/>
      <c r="M482" s="87"/>
    </row>
    <row r="483" spans="1:13" s="3" customFormat="1" ht="12.75" customHeight="1">
      <c r="A483" s="9"/>
      <c r="B483" s="59"/>
      <c r="C483" s="285" t="s">
        <v>949</v>
      </c>
      <c r="D483" s="285"/>
      <c r="E483" s="285"/>
      <c r="F483" s="285"/>
      <c r="G483" s="153" t="s">
        <v>490</v>
      </c>
      <c r="H483" s="27"/>
      <c r="I483" s="76"/>
      <c r="J483" s="131"/>
      <c r="K483" s="280"/>
      <c r="M483" s="87"/>
    </row>
    <row r="484" spans="1:13" s="3" customFormat="1" ht="12.75" customHeight="1">
      <c r="A484" s="9"/>
      <c r="B484" s="59"/>
      <c r="C484" s="354">
        <v>612537</v>
      </c>
      <c r="D484" s="52">
        <v>12</v>
      </c>
      <c r="E484" s="353">
        <v>100</v>
      </c>
      <c r="F484" s="355" t="s">
        <v>4081</v>
      </c>
      <c r="G484" s="291" t="s">
        <v>3242</v>
      </c>
      <c r="H484" s="356">
        <v>495</v>
      </c>
      <c r="I484" s="76">
        <f t="shared" ref="I484:I495" si="45">H484-H484*H$8</f>
        <v>495</v>
      </c>
      <c r="J484" s="18">
        <v>0</v>
      </c>
      <c r="K484" s="63">
        <f t="shared" ref="K484:K495" si="46">I484*J484</f>
        <v>0</v>
      </c>
      <c r="M484" s="87"/>
    </row>
    <row r="485" spans="1:13" s="3" customFormat="1" ht="12.75" customHeight="1">
      <c r="A485" s="9"/>
      <c r="B485" s="59"/>
      <c r="C485" s="354" t="s">
        <v>4788</v>
      </c>
      <c r="D485" s="52">
        <v>12</v>
      </c>
      <c r="E485" s="353">
        <v>100</v>
      </c>
      <c r="F485" s="355" t="s">
        <v>4082</v>
      </c>
      <c r="G485" s="291" t="s">
        <v>3242</v>
      </c>
      <c r="H485" s="356">
        <v>495</v>
      </c>
      <c r="I485" s="76">
        <f t="shared" si="45"/>
        <v>495</v>
      </c>
      <c r="J485" s="18">
        <v>0</v>
      </c>
      <c r="K485" s="63">
        <f t="shared" si="46"/>
        <v>0</v>
      </c>
      <c r="M485" s="87"/>
    </row>
    <row r="486" spans="1:13" s="3" customFormat="1" ht="12.75" customHeight="1">
      <c r="A486" s="9"/>
      <c r="B486" s="59"/>
      <c r="C486" s="354">
        <v>612539</v>
      </c>
      <c r="D486" s="52">
        <v>12</v>
      </c>
      <c r="E486" s="353">
        <v>100</v>
      </c>
      <c r="F486" s="355" t="s">
        <v>4083</v>
      </c>
      <c r="G486" s="291" t="s">
        <v>1019</v>
      </c>
      <c r="H486" s="356">
        <v>495</v>
      </c>
      <c r="I486" s="76">
        <f t="shared" si="45"/>
        <v>495</v>
      </c>
      <c r="J486" s="18">
        <v>0</v>
      </c>
      <c r="K486" s="63">
        <f t="shared" si="46"/>
        <v>0</v>
      </c>
      <c r="M486" s="87"/>
    </row>
    <row r="487" spans="1:13" s="3" customFormat="1" ht="12.75" customHeight="1">
      <c r="A487" s="9"/>
      <c r="B487" s="59"/>
      <c r="C487" s="354">
        <v>612540</v>
      </c>
      <c r="D487" s="52">
        <v>12</v>
      </c>
      <c r="E487" s="353">
        <v>100</v>
      </c>
      <c r="F487" s="355" t="s">
        <v>4085</v>
      </c>
      <c r="G487" s="291" t="s">
        <v>1019</v>
      </c>
      <c r="H487" s="356">
        <v>495</v>
      </c>
      <c r="I487" s="76">
        <f t="shared" si="45"/>
        <v>495</v>
      </c>
      <c r="J487" s="18">
        <v>0</v>
      </c>
      <c r="K487" s="63">
        <f t="shared" si="46"/>
        <v>0</v>
      </c>
      <c r="M487" s="87"/>
    </row>
    <row r="488" spans="1:13" s="3" customFormat="1" ht="12.75" customHeight="1">
      <c r="A488" s="9"/>
      <c r="B488" s="59"/>
      <c r="C488" s="354">
        <v>612541</v>
      </c>
      <c r="D488" s="52">
        <v>12</v>
      </c>
      <c r="E488" s="353">
        <v>100</v>
      </c>
      <c r="F488" s="355" t="s">
        <v>4084</v>
      </c>
      <c r="G488" s="291" t="s">
        <v>3242</v>
      </c>
      <c r="H488" s="356">
        <v>495</v>
      </c>
      <c r="I488" s="76">
        <f t="shared" si="45"/>
        <v>495</v>
      </c>
      <c r="J488" s="18">
        <v>0</v>
      </c>
      <c r="K488" s="63">
        <f t="shared" si="46"/>
        <v>0</v>
      </c>
      <c r="M488" s="87"/>
    </row>
    <row r="489" spans="1:13" s="3" customFormat="1" ht="12.75" customHeight="1">
      <c r="A489" s="9"/>
      <c r="B489" s="59"/>
      <c r="C489" s="354">
        <v>612543</v>
      </c>
      <c r="D489" s="52">
        <v>12</v>
      </c>
      <c r="E489" s="353">
        <v>100</v>
      </c>
      <c r="F489" s="355" t="s">
        <v>4086</v>
      </c>
      <c r="G489" s="291" t="s">
        <v>3242</v>
      </c>
      <c r="H489" s="356">
        <v>495</v>
      </c>
      <c r="I489" s="76">
        <f t="shared" si="45"/>
        <v>495</v>
      </c>
      <c r="J489" s="18">
        <v>0</v>
      </c>
      <c r="K489" s="63">
        <f t="shared" si="46"/>
        <v>0</v>
      </c>
      <c r="M489" s="87"/>
    </row>
    <row r="490" spans="1:13" s="3" customFormat="1" ht="12.75" customHeight="1">
      <c r="A490" s="9"/>
      <c r="B490" s="59"/>
      <c r="C490" s="354">
        <v>612546</v>
      </c>
      <c r="D490" s="52">
        <v>12</v>
      </c>
      <c r="E490" s="353">
        <v>100</v>
      </c>
      <c r="F490" s="355" t="s">
        <v>4087</v>
      </c>
      <c r="G490" s="291" t="s">
        <v>3242</v>
      </c>
      <c r="H490" s="356">
        <v>495</v>
      </c>
      <c r="I490" s="76">
        <f t="shared" si="45"/>
        <v>495</v>
      </c>
      <c r="J490" s="18">
        <v>0</v>
      </c>
      <c r="K490" s="63">
        <f t="shared" si="46"/>
        <v>0</v>
      </c>
      <c r="M490" s="87"/>
    </row>
    <row r="491" spans="1:13" s="3" customFormat="1" ht="12.75" customHeight="1">
      <c r="A491" s="9"/>
      <c r="B491" s="59"/>
      <c r="C491" s="354">
        <v>612550</v>
      </c>
      <c r="D491" s="52">
        <v>12</v>
      </c>
      <c r="E491" s="353">
        <v>100</v>
      </c>
      <c r="F491" s="355" t="s">
        <v>4088</v>
      </c>
      <c r="G491" s="291" t="s">
        <v>3242</v>
      </c>
      <c r="H491" s="356">
        <v>495</v>
      </c>
      <c r="I491" s="76">
        <f t="shared" si="45"/>
        <v>495</v>
      </c>
      <c r="J491" s="18">
        <v>0</v>
      </c>
      <c r="K491" s="63">
        <f t="shared" si="46"/>
        <v>0</v>
      </c>
      <c r="M491" s="87"/>
    </row>
    <row r="492" spans="1:13" s="3" customFormat="1" ht="12.75" customHeight="1">
      <c r="A492" s="9"/>
      <c r="B492" s="59"/>
      <c r="C492" s="354">
        <v>612600</v>
      </c>
      <c r="D492" s="52">
        <v>12</v>
      </c>
      <c r="E492" s="353">
        <v>100</v>
      </c>
      <c r="F492" s="355" t="s">
        <v>4089</v>
      </c>
      <c r="G492" s="291" t="s">
        <v>3242</v>
      </c>
      <c r="H492" s="356">
        <v>495</v>
      </c>
      <c r="I492" s="76">
        <f t="shared" si="45"/>
        <v>495</v>
      </c>
      <c r="J492" s="18">
        <v>0</v>
      </c>
      <c r="K492" s="63">
        <f t="shared" si="46"/>
        <v>0</v>
      </c>
      <c r="M492" s="87"/>
    </row>
    <row r="493" spans="1:13" s="3" customFormat="1" ht="12.75" customHeight="1">
      <c r="A493" s="9"/>
      <c r="B493" s="59"/>
      <c r="C493" s="354">
        <v>612601</v>
      </c>
      <c r="D493" s="52">
        <v>12</v>
      </c>
      <c r="E493" s="353">
        <v>100</v>
      </c>
      <c r="F493" s="355" t="s">
        <v>4090</v>
      </c>
      <c r="G493" s="291" t="s">
        <v>3242</v>
      </c>
      <c r="H493" s="356">
        <v>495</v>
      </c>
      <c r="I493" s="76">
        <f t="shared" si="45"/>
        <v>495</v>
      </c>
      <c r="J493" s="18">
        <v>0</v>
      </c>
      <c r="K493" s="63">
        <f t="shared" si="46"/>
        <v>0</v>
      </c>
      <c r="M493" s="87"/>
    </row>
    <row r="494" spans="1:13" s="3" customFormat="1" ht="12.75" customHeight="1">
      <c r="A494" s="9"/>
      <c r="B494" s="59"/>
      <c r="C494" s="354">
        <v>612602</v>
      </c>
      <c r="D494" s="52">
        <v>12</v>
      </c>
      <c r="E494" s="353">
        <v>100</v>
      </c>
      <c r="F494" s="355" t="s">
        <v>4091</v>
      </c>
      <c r="G494" s="291" t="s">
        <v>3242</v>
      </c>
      <c r="H494" s="356">
        <v>495</v>
      </c>
      <c r="I494" s="76">
        <f t="shared" si="45"/>
        <v>495</v>
      </c>
      <c r="J494" s="18">
        <v>0</v>
      </c>
      <c r="K494" s="63">
        <f t="shared" si="46"/>
        <v>0</v>
      </c>
      <c r="M494" s="87"/>
    </row>
    <row r="495" spans="1:13" s="3" customFormat="1" ht="12.75" customHeight="1">
      <c r="A495" s="9"/>
      <c r="B495" s="59"/>
      <c r="C495" s="354">
        <v>612603</v>
      </c>
      <c r="D495" s="52">
        <v>12</v>
      </c>
      <c r="E495" s="353">
        <v>100</v>
      </c>
      <c r="F495" s="355" t="s">
        <v>4092</v>
      </c>
      <c r="G495" s="291" t="s">
        <v>3242</v>
      </c>
      <c r="H495" s="356">
        <v>495</v>
      </c>
      <c r="I495" s="76">
        <f t="shared" si="45"/>
        <v>495</v>
      </c>
      <c r="J495" s="18">
        <v>0</v>
      </c>
      <c r="K495" s="63">
        <f t="shared" si="46"/>
        <v>0</v>
      </c>
      <c r="M495" s="87"/>
    </row>
    <row r="496" spans="1:13" s="3" customFormat="1" ht="12.75" customHeight="1">
      <c r="A496" s="368"/>
      <c r="B496" s="117"/>
      <c r="C496" s="446" t="s">
        <v>1009</v>
      </c>
      <c r="D496" s="643"/>
      <c r="E496" s="643"/>
      <c r="F496" s="643"/>
      <c r="G496" s="644"/>
      <c r="H496" s="118"/>
      <c r="I496" s="119"/>
      <c r="J496" s="120"/>
      <c r="K496" s="286"/>
      <c r="M496" s="49"/>
    </row>
    <row r="497" spans="1:13" s="3" customFormat="1" ht="12.75" customHeight="1">
      <c r="A497" s="368"/>
      <c r="B497" s="370"/>
      <c r="C497" s="189">
        <v>159</v>
      </c>
      <c r="D497" s="121" t="s">
        <v>1010</v>
      </c>
      <c r="E497" s="121">
        <v>1</v>
      </c>
      <c r="F497" s="436" t="s">
        <v>1011</v>
      </c>
      <c r="G497" s="451"/>
      <c r="H497" s="76">
        <v>59</v>
      </c>
      <c r="I497" s="76">
        <f t="shared" ref="I497:I546" si="47">ROUND(H497-H497*H$8,2)</f>
        <v>59</v>
      </c>
      <c r="J497" s="122">
        <v>0</v>
      </c>
      <c r="K497" s="283">
        <f>I497*J497</f>
        <v>0</v>
      </c>
      <c r="M497" s="49"/>
    </row>
    <row r="498" spans="1:13" s="3" customFormat="1" ht="12.75" customHeight="1">
      <c r="A498" s="368"/>
      <c r="B498" s="123" t="s">
        <v>1012</v>
      </c>
      <c r="C498" s="511" t="s">
        <v>30</v>
      </c>
      <c r="D498" s="645"/>
      <c r="E498" s="645"/>
      <c r="F498" s="645"/>
      <c r="G498" s="646"/>
      <c r="H498" s="124"/>
      <c r="I498" s="124"/>
      <c r="J498" s="125"/>
      <c r="K498" s="282"/>
      <c r="M498" s="49"/>
    </row>
    <row r="499" spans="1:13" s="3" customFormat="1" ht="12.75" customHeight="1">
      <c r="A499" s="391" t="s">
        <v>4097</v>
      </c>
      <c r="B499" s="392">
        <v>125</v>
      </c>
      <c r="C499" s="121">
        <v>8052000</v>
      </c>
      <c r="D499" s="121">
        <v>5</v>
      </c>
      <c r="E499" s="121">
        <v>100</v>
      </c>
      <c r="F499" s="641" t="s">
        <v>245</v>
      </c>
      <c r="G499" s="642"/>
      <c r="H499" s="76">
        <v>114</v>
      </c>
      <c r="I499" s="76">
        <f t="shared" si="47"/>
        <v>114</v>
      </c>
      <c r="J499" s="122">
        <v>0</v>
      </c>
      <c r="K499" s="283">
        <f>I499*J499</f>
        <v>0</v>
      </c>
      <c r="M499" s="49"/>
    </row>
    <row r="500" spans="1:13" s="3" customFormat="1" ht="12.75" customHeight="1">
      <c r="A500" s="391" t="s">
        <v>4097</v>
      </c>
      <c r="B500" s="392">
        <v>125</v>
      </c>
      <c r="C500" s="121">
        <v>8052312</v>
      </c>
      <c r="D500" s="121">
        <v>5</v>
      </c>
      <c r="E500" s="121">
        <v>100</v>
      </c>
      <c r="F500" s="622" t="s">
        <v>246</v>
      </c>
      <c r="G500" s="623"/>
      <c r="H500" s="76">
        <v>114</v>
      </c>
      <c r="I500" s="76">
        <f t="shared" si="47"/>
        <v>114</v>
      </c>
      <c r="J500" s="122">
        <v>0</v>
      </c>
      <c r="K500" s="283">
        <f t="shared" ref="K500:K544" si="48">I500*J500</f>
        <v>0</v>
      </c>
      <c r="M500" s="49"/>
    </row>
    <row r="501" spans="1:13" s="3" customFormat="1" ht="12.75" customHeight="1">
      <c r="A501" s="391" t="s">
        <v>4097</v>
      </c>
      <c r="B501" s="392">
        <v>150</v>
      </c>
      <c r="C501" s="168">
        <v>8052325</v>
      </c>
      <c r="D501" s="121">
        <v>5</v>
      </c>
      <c r="E501" s="121">
        <v>100</v>
      </c>
      <c r="F501" s="622" t="s">
        <v>1016</v>
      </c>
      <c r="G501" s="623"/>
      <c r="H501" s="76">
        <v>114</v>
      </c>
      <c r="I501" s="76">
        <f t="shared" si="47"/>
        <v>114</v>
      </c>
      <c r="J501" s="122">
        <v>0</v>
      </c>
      <c r="K501" s="283">
        <f t="shared" si="48"/>
        <v>0</v>
      </c>
      <c r="M501" s="49"/>
    </row>
    <row r="502" spans="1:13" s="3" customFormat="1" ht="12.75" customHeight="1">
      <c r="A502" s="391" t="s">
        <v>4097</v>
      </c>
      <c r="B502" s="392">
        <v>125</v>
      </c>
      <c r="C502" s="121">
        <v>8052321</v>
      </c>
      <c r="D502" s="121">
        <v>5</v>
      </c>
      <c r="E502" s="121">
        <v>100</v>
      </c>
      <c r="F502" s="622" t="s">
        <v>630</v>
      </c>
      <c r="G502" s="623"/>
      <c r="H502" s="76">
        <v>114</v>
      </c>
      <c r="I502" s="76">
        <f t="shared" si="47"/>
        <v>114</v>
      </c>
      <c r="J502" s="122">
        <v>0</v>
      </c>
      <c r="K502" s="283">
        <f t="shared" si="48"/>
        <v>0</v>
      </c>
      <c r="M502" s="49"/>
    </row>
    <row r="503" spans="1:13" s="3" customFormat="1" ht="12.75" customHeight="1">
      <c r="A503" s="391" t="s">
        <v>4097</v>
      </c>
      <c r="B503" s="392">
        <v>125</v>
      </c>
      <c r="C503" s="121">
        <v>8052313</v>
      </c>
      <c r="D503" s="121">
        <v>5</v>
      </c>
      <c r="E503" s="121">
        <v>100</v>
      </c>
      <c r="F503" s="622" t="s">
        <v>247</v>
      </c>
      <c r="G503" s="623"/>
      <c r="H503" s="76">
        <v>114</v>
      </c>
      <c r="I503" s="76">
        <f t="shared" si="47"/>
        <v>114</v>
      </c>
      <c r="J503" s="122">
        <v>0</v>
      </c>
      <c r="K503" s="283">
        <f t="shared" si="48"/>
        <v>0</v>
      </c>
      <c r="M503" s="49"/>
    </row>
    <row r="504" spans="1:13" s="3" customFormat="1" ht="12.75" customHeight="1">
      <c r="A504" s="391" t="s">
        <v>4097</v>
      </c>
      <c r="B504" s="392">
        <v>125</v>
      </c>
      <c r="C504" s="121">
        <v>8052320</v>
      </c>
      <c r="D504" s="121">
        <v>5</v>
      </c>
      <c r="E504" s="121">
        <v>100</v>
      </c>
      <c r="F504" s="622" t="s">
        <v>251</v>
      </c>
      <c r="G504" s="623"/>
      <c r="H504" s="76">
        <v>114</v>
      </c>
      <c r="I504" s="76">
        <f t="shared" si="47"/>
        <v>114</v>
      </c>
      <c r="J504" s="122">
        <v>0</v>
      </c>
      <c r="K504" s="283">
        <f t="shared" si="48"/>
        <v>0</v>
      </c>
      <c r="M504" s="49"/>
    </row>
    <row r="505" spans="1:13" s="3" customFormat="1" ht="12.75" customHeight="1">
      <c r="A505" s="391" t="s">
        <v>4097</v>
      </c>
      <c r="B505" s="392">
        <v>125</v>
      </c>
      <c r="C505" s="121">
        <v>8052315</v>
      </c>
      <c r="D505" s="121">
        <v>5</v>
      </c>
      <c r="E505" s="121">
        <v>100</v>
      </c>
      <c r="F505" s="622" t="s">
        <v>543</v>
      </c>
      <c r="G505" s="623"/>
      <c r="H505" s="76">
        <v>114</v>
      </c>
      <c r="I505" s="76">
        <f t="shared" si="47"/>
        <v>114</v>
      </c>
      <c r="J505" s="122">
        <v>0</v>
      </c>
      <c r="K505" s="283">
        <f t="shared" si="48"/>
        <v>0</v>
      </c>
      <c r="M505" s="49"/>
    </row>
    <row r="506" spans="1:13" s="3" customFormat="1" ht="12.75" customHeight="1">
      <c r="A506" s="391" t="s">
        <v>4097</v>
      </c>
      <c r="B506" s="392">
        <v>150</v>
      </c>
      <c r="C506" s="168">
        <v>8052324</v>
      </c>
      <c r="D506" s="121">
        <v>5</v>
      </c>
      <c r="E506" s="121">
        <v>100</v>
      </c>
      <c r="F506" s="622" t="s">
        <v>1015</v>
      </c>
      <c r="G506" s="623"/>
      <c r="H506" s="76">
        <v>114</v>
      </c>
      <c r="I506" s="76">
        <f t="shared" si="47"/>
        <v>114</v>
      </c>
      <c r="J506" s="122">
        <v>0</v>
      </c>
      <c r="K506" s="283">
        <f t="shared" si="48"/>
        <v>0</v>
      </c>
      <c r="M506" s="49"/>
    </row>
    <row r="507" spans="1:13" s="3" customFormat="1" ht="12.75" customHeight="1">
      <c r="A507" s="391" t="s">
        <v>4097</v>
      </c>
      <c r="B507" s="392">
        <v>125</v>
      </c>
      <c r="C507" s="121">
        <v>8052316</v>
      </c>
      <c r="D507" s="121">
        <v>5</v>
      </c>
      <c r="E507" s="121">
        <v>100</v>
      </c>
      <c r="F507" s="622" t="s">
        <v>115</v>
      </c>
      <c r="G507" s="623"/>
      <c r="H507" s="76">
        <v>114</v>
      </c>
      <c r="I507" s="76">
        <f t="shared" si="47"/>
        <v>114</v>
      </c>
      <c r="J507" s="122">
        <v>0</v>
      </c>
      <c r="K507" s="283">
        <f t="shared" si="48"/>
        <v>0</v>
      </c>
      <c r="M507" s="49"/>
    </row>
    <row r="508" spans="1:13" s="3" customFormat="1" ht="12.75" customHeight="1">
      <c r="A508" s="391" t="s">
        <v>4097</v>
      </c>
      <c r="B508" s="392">
        <v>150</v>
      </c>
      <c r="C508" s="121">
        <v>8052328</v>
      </c>
      <c r="D508" s="121">
        <v>5</v>
      </c>
      <c r="E508" s="121">
        <v>100</v>
      </c>
      <c r="F508" s="622" t="s">
        <v>1013</v>
      </c>
      <c r="G508" s="623"/>
      <c r="H508" s="76">
        <v>114</v>
      </c>
      <c r="I508" s="76">
        <f t="shared" si="47"/>
        <v>114</v>
      </c>
      <c r="J508" s="122">
        <v>0</v>
      </c>
      <c r="K508" s="283">
        <f t="shared" si="48"/>
        <v>0</v>
      </c>
      <c r="M508" s="49"/>
    </row>
    <row r="509" spans="1:13" s="3" customFormat="1" ht="12.75" customHeight="1">
      <c r="A509" s="391" t="s">
        <v>4097</v>
      </c>
      <c r="B509" s="392">
        <v>150</v>
      </c>
      <c r="C509" s="121">
        <v>8052314</v>
      </c>
      <c r="D509" s="121">
        <v>5</v>
      </c>
      <c r="E509" s="121">
        <v>100</v>
      </c>
      <c r="F509" s="622" t="s">
        <v>261</v>
      </c>
      <c r="G509" s="623"/>
      <c r="H509" s="76">
        <v>114</v>
      </c>
      <c r="I509" s="76">
        <f t="shared" si="47"/>
        <v>114</v>
      </c>
      <c r="J509" s="122">
        <v>0</v>
      </c>
      <c r="K509" s="283">
        <f t="shared" si="48"/>
        <v>0</v>
      </c>
      <c r="M509" s="49"/>
    </row>
    <row r="510" spans="1:13" s="3" customFormat="1" ht="12.75" customHeight="1">
      <c r="A510" s="391" t="s">
        <v>4097</v>
      </c>
      <c r="B510" s="392">
        <v>150</v>
      </c>
      <c r="C510" s="121">
        <v>8052319</v>
      </c>
      <c r="D510" s="121">
        <v>5</v>
      </c>
      <c r="E510" s="121">
        <v>100</v>
      </c>
      <c r="F510" s="622" t="s">
        <v>1014</v>
      </c>
      <c r="G510" s="623"/>
      <c r="H510" s="76">
        <v>114</v>
      </c>
      <c r="I510" s="76">
        <f t="shared" si="47"/>
        <v>114</v>
      </c>
      <c r="J510" s="122">
        <v>0</v>
      </c>
      <c r="K510" s="283">
        <f t="shared" si="48"/>
        <v>0</v>
      </c>
      <c r="M510" s="49"/>
    </row>
    <row r="511" spans="1:13" s="3" customFormat="1" ht="12.75" customHeight="1">
      <c r="A511" s="391" t="s">
        <v>4097</v>
      </c>
      <c r="B511" s="392">
        <v>150</v>
      </c>
      <c r="C511" s="121">
        <v>8052317</v>
      </c>
      <c r="D511" s="121">
        <v>5</v>
      </c>
      <c r="E511" s="121">
        <v>100</v>
      </c>
      <c r="F511" s="622" t="s">
        <v>254</v>
      </c>
      <c r="G511" s="623"/>
      <c r="H511" s="76">
        <v>114</v>
      </c>
      <c r="I511" s="76">
        <f t="shared" si="47"/>
        <v>114</v>
      </c>
      <c r="J511" s="122">
        <v>0</v>
      </c>
      <c r="K511" s="283">
        <f t="shared" si="48"/>
        <v>0</v>
      </c>
      <c r="M511" s="49"/>
    </row>
    <row r="512" spans="1:13" s="3" customFormat="1" ht="12.75" customHeight="1">
      <c r="A512" s="391" t="s">
        <v>4097</v>
      </c>
      <c r="B512" s="392">
        <v>150</v>
      </c>
      <c r="C512" s="168">
        <v>8052323</v>
      </c>
      <c r="D512" s="121">
        <v>5</v>
      </c>
      <c r="E512" s="121">
        <v>100</v>
      </c>
      <c r="F512" s="622" t="s">
        <v>255</v>
      </c>
      <c r="G512" s="623"/>
      <c r="H512" s="76">
        <v>114</v>
      </c>
      <c r="I512" s="76">
        <f t="shared" si="47"/>
        <v>114</v>
      </c>
      <c r="J512" s="122">
        <v>0</v>
      </c>
      <c r="K512" s="283">
        <f t="shared" si="48"/>
        <v>0</v>
      </c>
      <c r="M512" s="49"/>
    </row>
    <row r="513" spans="1:13" s="3" customFormat="1" ht="12.75" customHeight="1">
      <c r="A513" s="391" t="s">
        <v>4097</v>
      </c>
      <c r="B513" s="392">
        <v>150</v>
      </c>
      <c r="C513" s="168">
        <v>8052332</v>
      </c>
      <c r="D513" s="121">
        <v>5</v>
      </c>
      <c r="E513" s="121">
        <v>100</v>
      </c>
      <c r="F513" s="622" t="s">
        <v>75</v>
      </c>
      <c r="G513" s="623"/>
      <c r="H513" s="76">
        <v>114</v>
      </c>
      <c r="I513" s="76">
        <f t="shared" si="47"/>
        <v>114</v>
      </c>
      <c r="J513" s="122">
        <v>0</v>
      </c>
      <c r="K513" s="283">
        <f t="shared" si="48"/>
        <v>0</v>
      </c>
      <c r="M513" s="49"/>
    </row>
    <row r="514" spans="1:13" s="3" customFormat="1" ht="12.75" customHeight="1">
      <c r="A514" s="391" t="s">
        <v>4097</v>
      </c>
      <c r="B514" s="392">
        <v>75</v>
      </c>
      <c r="C514" s="121">
        <v>8092000</v>
      </c>
      <c r="D514" s="121">
        <v>9</v>
      </c>
      <c r="E514" s="121">
        <v>100</v>
      </c>
      <c r="F514" s="641" t="s">
        <v>245</v>
      </c>
      <c r="G514" s="642"/>
      <c r="H514" s="76">
        <v>235</v>
      </c>
      <c r="I514" s="76">
        <f t="shared" si="47"/>
        <v>235</v>
      </c>
      <c r="J514" s="122">
        <v>0</v>
      </c>
      <c r="K514" s="283">
        <f t="shared" si="48"/>
        <v>0</v>
      </c>
      <c r="M514" s="49"/>
    </row>
    <row r="515" spans="1:13" s="3" customFormat="1" ht="12.75" customHeight="1">
      <c r="A515" s="391" t="s">
        <v>4097</v>
      </c>
      <c r="B515" s="392">
        <v>75</v>
      </c>
      <c r="C515" s="121">
        <v>8092312</v>
      </c>
      <c r="D515" s="121">
        <v>9</v>
      </c>
      <c r="E515" s="121">
        <v>100</v>
      </c>
      <c r="F515" s="622" t="s">
        <v>246</v>
      </c>
      <c r="G515" s="623"/>
      <c r="H515" s="76">
        <v>235</v>
      </c>
      <c r="I515" s="76">
        <f t="shared" si="47"/>
        <v>235</v>
      </c>
      <c r="J515" s="122">
        <v>0</v>
      </c>
      <c r="K515" s="283">
        <f t="shared" si="48"/>
        <v>0</v>
      </c>
      <c r="M515" s="49"/>
    </row>
    <row r="516" spans="1:13" s="3" customFormat="1" ht="12.75" customHeight="1">
      <c r="A516" s="391" t="s">
        <v>4097</v>
      </c>
      <c r="B516" s="392">
        <v>75</v>
      </c>
      <c r="C516" s="168">
        <v>8092325</v>
      </c>
      <c r="D516" s="121">
        <v>9</v>
      </c>
      <c r="E516" s="121">
        <v>100</v>
      </c>
      <c r="F516" s="622" t="s">
        <v>1016</v>
      </c>
      <c r="G516" s="623"/>
      <c r="H516" s="76">
        <v>235</v>
      </c>
      <c r="I516" s="76">
        <f t="shared" si="47"/>
        <v>235</v>
      </c>
      <c r="J516" s="122">
        <v>0</v>
      </c>
      <c r="K516" s="283">
        <f t="shared" si="48"/>
        <v>0</v>
      </c>
      <c r="M516" s="49"/>
    </row>
    <row r="517" spans="1:13" s="3" customFormat="1" ht="12.75" customHeight="1">
      <c r="A517" s="391" t="s">
        <v>4097</v>
      </c>
      <c r="B517" s="392">
        <v>75</v>
      </c>
      <c r="C517" s="121">
        <v>8092321</v>
      </c>
      <c r="D517" s="121">
        <v>9</v>
      </c>
      <c r="E517" s="121">
        <v>100</v>
      </c>
      <c r="F517" s="622" t="s">
        <v>630</v>
      </c>
      <c r="G517" s="623"/>
      <c r="H517" s="76">
        <v>235</v>
      </c>
      <c r="I517" s="76">
        <f t="shared" si="47"/>
        <v>235</v>
      </c>
      <c r="J517" s="122">
        <v>0</v>
      </c>
      <c r="K517" s="283">
        <f t="shared" si="48"/>
        <v>0</v>
      </c>
      <c r="M517" s="49"/>
    </row>
    <row r="518" spans="1:13" s="3" customFormat="1" ht="12.75" customHeight="1">
      <c r="A518" s="391" t="s">
        <v>4097</v>
      </c>
      <c r="B518" s="392">
        <v>75</v>
      </c>
      <c r="C518" s="121">
        <v>8092313</v>
      </c>
      <c r="D518" s="121">
        <v>9</v>
      </c>
      <c r="E518" s="121">
        <v>100</v>
      </c>
      <c r="F518" s="622" t="s">
        <v>247</v>
      </c>
      <c r="G518" s="623"/>
      <c r="H518" s="76">
        <v>235</v>
      </c>
      <c r="I518" s="76">
        <f t="shared" si="47"/>
        <v>235</v>
      </c>
      <c r="J518" s="122">
        <v>0</v>
      </c>
      <c r="K518" s="283">
        <f t="shared" si="48"/>
        <v>0</v>
      </c>
      <c r="M518" s="49"/>
    </row>
    <row r="519" spans="1:13" s="3" customFormat="1" ht="12.75" customHeight="1">
      <c r="A519" s="391" t="s">
        <v>4097</v>
      </c>
      <c r="B519" s="392">
        <v>75</v>
      </c>
      <c r="C519" s="121">
        <v>8092320</v>
      </c>
      <c r="D519" s="121">
        <v>9</v>
      </c>
      <c r="E519" s="121">
        <v>100</v>
      </c>
      <c r="F519" s="622" t="s">
        <v>251</v>
      </c>
      <c r="G519" s="623"/>
      <c r="H519" s="76">
        <v>235</v>
      </c>
      <c r="I519" s="76">
        <f t="shared" si="47"/>
        <v>235</v>
      </c>
      <c r="J519" s="122">
        <v>0</v>
      </c>
      <c r="K519" s="283">
        <f t="shared" si="48"/>
        <v>0</v>
      </c>
      <c r="M519" s="49"/>
    </row>
    <row r="520" spans="1:13" s="3" customFormat="1" ht="12.75" customHeight="1">
      <c r="A520" s="391" t="s">
        <v>4097</v>
      </c>
      <c r="B520" s="392">
        <v>75</v>
      </c>
      <c r="C520" s="121">
        <v>8092315</v>
      </c>
      <c r="D520" s="121">
        <v>9</v>
      </c>
      <c r="E520" s="121">
        <v>100</v>
      </c>
      <c r="F520" s="622" t="s">
        <v>543</v>
      </c>
      <c r="G520" s="623"/>
      <c r="H520" s="76">
        <v>235</v>
      </c>
      <c r="I520" s="76">
        <f t="shared" si="47"/>
        <v>235</v>
      </c>
      <c r="J520" s="122">
        <v>0</v>
      </c>
      <c r="K520" s="283">
        <f t="shared" si="48"/>
        <v>0</v>
      </c>
      <c r="M520" s="49"/>
    </row>
    <row r="521" spans="1:13" s="3" customFormat="1" ht="12.75" customHeight="1">
      <c r="A521" s="391" t="s">
        <v>4097</v>
      </c>
      <c r="B521" s="392">
        <v>75</v>
      </c>
      <c r="C521" s="168">
        <v>8092324</v>
      </c>
      <c r="D521" s="121">
        <v>9</v>
      </c>
      <c r="E521" s="121">
        <v>100</v>
      </c>
      <c r="F521" s="622" t="s">
        <v>1015</v>
      </c>
      <c r="G521" s="623"/>
      <c r="H521" s="76">
        <v>235</v>
      </c>
      <c r="I521" s="76">
        <f t="shared" si="47"/>
        <v>235</v>
      </c>
      <c r="J521" s="122">
        <v>0</v>
      </c>
      <c r="K521" s="283">
        <f t="shared" si="48"/>
        <v>0</v>
      </c>
      <c r="M521" s="49"/>
    </row>
    <row r="522" spans="1:13" s="3" customFormat="1" ht="12.75" customHeight="1">
      <c r="A522" s="391" t="s">
        <v>4097</v>
      </c>
      <c r="B522" s="392">
        <v>75</v>
      </c>
      <c r="C522" s="121">
        <v>8092316</v>
      </c>
      <c r="D522" s="121">
        <v>9</v>
      </c>
      <c r="E522" s="121">
        <v>100</v>
      </c>
      <c r="F522" s="622" t="s">
        <v>115</v>
      </c>
      <c r="G522" s="623"/>
      <c r="H522" s="76">
        <v>235</v>
      </c>
      <c r="I522" s="76">
        <f t="shared" si="47"/>
        <v>235</v>
      </c>
      <c r="J522" s="122">
        <v>0</v>
      </c>
      <c r="K522" s="283">
        <f t="shared" si="48"/>
        <v>0</v>
      </c>
      <c r="M522" s="49"/>
    </row>
    <row r="523" spans="1:13" s="3" customFormat="1" ht="12.75" customHeight="1">
      <c r="A523" s="391" t="s">
        <v>4097</v>
      </c>
      <c r="B523" s="392">
        <v>75</v>
      </c>
      <c r="C523" s="121">
        <v>8092328</v>
      </c>
      <c r="D523" s="121">
        <v>9</v>
      </c>
      <c r="E523" s="121">
        <v>100</v>
      </c>
      <c r="F523" s="622" t="s">
        <v>1013</v>
      </c>
      <c r="G523" s="623"/>
      <c r="H523" s="76">
        <v>235</v>
      </c>
      <c r="I523" s="76">
        <f t="shared" si="47"/>
        <v>235</v>
      </c>
      <c r="J523" s="122">
        <v>0</v>
      </c>
      <c r="K523" s="283">
        <f t="shared" si="48"/>
        <v>0</v>
      </c>
      <c r="M523" s="49"/>
    </row>
    <row r="524" spans="1:13" s="3" customFormat="1" ht="12.75" customHeight="1">
      <c r="A524" s="391" t="s">
        <v>4097</v>
      </c>
      <c r="B524" s="392">
        <v>75</v>
      </c>
      <c r="C524" s="121">
        <v>8092314</v>
      </c>
      <c r="D524" s="121">
        <v>9</v>
      </c>
      <c r="E524" s="121">
        <v>100</v>
      </c>
      <c r="F524" s="622" t="s">
        <v>261</v>
      </c>
      <c r="G524" s="623"/>
      <c r="H524" s="76">
        <v>235</v>
      </c>
      <c r="I524" s="76">
        <f t="shared" si="47"/>
        <v>235</v>
      </c>
      <c r="J524" s="122">
        <v>0</v>
      </c>
      <c r="K524" s="283">
        <f t="shared" si="48"/>
        <v>0</v>
      </c>
      <c r="M524" s="49"/>
    </row>
    <row r="525" spans="1:13" s="3" customFormat="1" ht="12.75" customHeight="1">
      <c r="A525" s="391" t="s">
        <v>4097</v>
      </c>
      <c r="B525" s="392">
        <v>75</v>
      </c>
      <c r="C525" s="121">
        <v>8092319</v>
      </c>
      <c r="D525" s="121">
        <v>9</v>
      </c>
      <c r="E525" s="121">
        <v>100</v>
      </c>
      <c r="F525" s="622" t="s">
        <v>1014</v>
      </c>
      <c r="G525" s="623"/>
      <c r="H525" s="76">
        <v>235</v>
      </c>
      <c r="I525" s="76">
        <f t="shared" si="47"/>
        <v>235</v>
      </c>
      <c r="J525" s="122">
        <v>0</v>
      </c>
      <c r="K525" s="283">
        <f t="shared" si="48"/>
        <v>0</v>
      </c>
      <c r="M525" s="49"/>
    </row>
    <row r="526" spans="1:13" s="3" customFormat="1" ht="12.75" customHeight="1">
      <c r="A526" s="391" t="s">
        <v>4097</v>
      </c>
      <c r="B526" s="392">
        <v>75</v>
      </c>
      <c r="C526" s="121">
        <v>8092317</v>
      </c>
      <c r="D526" s="121">
        <v>9</v>
      </c>
      <c r="E526" s="121">
        <v>100</v>
      </c>
      <c r="F526" s="622" t="s">
        <v>254</v>
      </c>
      <c r="G526" s="623"/>
      <c r="H526" s="76">
        <v>235</v>
      </c>
      <c r="I526" s="76">
        <f t="shared" si="47"/>
        <v>235</v>
      </c>
      <c r="J526" s="122">
        <v>0</v>
      </c>
      <c r="K526" s="283">
        <f t="shared" si="48"/>
        <v>0</v>
      </c>
      <c r="M526" s="49"/>
    </row>
    <row r="527" spans="1:13" s="3" customFormat="1" ht="12.75" customHeight="1">
      <c r="A527" s="391" t="s">
        <v>4097</v>
      </c>
      <c r="B527" s="392">
        <v>75</v>
      </c>
      <c r="C527" s="168">
        <v>8092323</v>
      </c>
      <c r="D527" s="121">
        <v>9</v>
      </c>
      <c r="E527" s="121">
        <v>100</v>
      </c>
      <c r="F527" s="622" t="s">
        <v>255</v>
      </c>
      <c r="G527" s="623"/>
      <c r="H527" s="76">
        <v>235</v>
      </c>
      <c r="I527" s="76">
        <f t="shared" si="47"/>
        <v>235</v>
      </c>
      <c r="J527" s="122">
        <v>0</v>
      </c>
      <c r="K527" s="283">
        <f t="shared" si="48"/>
        <v>0</v>
      </c>
      <c r="M527" s="49"/>
    </row>
    <row r="528" spans="1:13" s="3" customFormat="1" ht="12.75" customHeight="1">
      <c r="A528" s="391" t="s">
        <v>4097</v>
      </c>
      <c r="B528" s="392">
        <v>75</v>
      </c>
      <c r="C528" s="168">
        <v>8092332</v>
      </c>
      <c r="D528" s="121">
        <v>9</v>
      </c>
      <c r="E528" s="121">
        <v>100</v>
      </c>
      <c r="F528" s="622" t="s">
        <v>75</v>
      </c>
      <c r="G528" s="623"/>
      <c r="H528" s="76">
        <v>235</v>
      </c>
      <c r="I528" s="76">
        <f t="shared" si="47"/>
        <v>235</v>
      </c>
      <c r="J528" s="122">
        <v>0</v>
      </c>
      <c r="K528" s="283">
        <f t="shared" si="48"/>
        <v>0</v>
      </c>
      <c r="M528" s="49"/>
    </row>
    <row r="529" spans="1:15" s="3" customFormat="1" ht="12" customHeight="1">
      <c r="A529" s="393"/>
      <c r="B529" s="370">
        <v>50</v>
      </c>
      <c r="C529" s="287">
        <v>8122000</v>
      </c>
      <c r="D529" s="15">
        <v>12</v>
      </c>
      <c r="E529" s="361">
        <v>100</v>
      </c>
      <c r="F529" s="641" t="s">
        <v>245</v>
      </c>
      <c r="G529" s="642"/>
      <c r="H529" s="76">
        <v>389</v>
      </c>
      <c r="I529" s="76">
        <f t="shared" si="47"/>
        <v>389</v>
      </c>
      <c r="J529" s="122">
        <v>0</v>
      </c>
      <c r="K529" s="280">
        <f t="shared" si="48"/>
        <v>0</v>
      </c>
      <c r="L529" s="102"/>
      <c r="M529" s="566"/>
      <c r="N529" s="617"/>
      <c r="O529" s="42"/>
    </row>
    <row r="530" spans="1:15" s="3" customFormat="1" ht="12" customHeight="1">
      <c r="A530" s="393"/>
      <c r="B530" s="370">
        <v>50</v>
      </c>
      <c r="C530" s="287">
        <v>8122312</v>
      </c>
      <c r="D530" s="15">
        <v>12</v>
      </c>
      <c r="E530" s="361">
        <v>100</v>
      </c>
      <c r="F530" s="622" t="s">
        <v>246</v>
      </c>
      <c r="G530" s="623"/>
      <c r="H530" s="76">
        <v>389</v>
      </c>
      <c r="I530" s="76">
        <f t="shared" si="47"/>
        <v>389</v>
      </c>
      <c r="J530" s="122">
        <v>0</v>
      </c>
      <c r="K530" s="280">
        <f t="shared" si="48"/>
        <v>0</v>
      </c>
      <c r="L530" s="102"/>
      <c r="M530" s="566"/>
      <c r="N530" s="617"/>
      <c r="O530" s="42"/>
    </row>
    <row r="531" spans="1:15" s="3" customFormat="1" ht="12" customHeight="1">
      <c r="A531" s="393"/>
      <c r="B531" s="370">
        <v>50</v>
      </c>
      <c r="C531" s="287">
        <v>8122325</v>
      </c>
      <c r="D531" s="15">
        <v>12</v>
      </c>
      <c r="E531" s="361">
        <v>100</v>
      </c>
      <c r="F531" s="622" t="s">
        <v>1016</v>
      </c>
      <c r="G531" s="623"/>
      <c r="H531" s="76">
        <v>389</v>
      </c>
      <c r="I531" s="76">
        <f t="shared" si="47"/>
        <v>389</v>
      </c>
      <c r="J531" s="122">
        <v>0</v>
      </c>
      <c r="K531" s="280">
        <f t="shared" si="48"/>
        <v>0</v>
      </c>
      <c r="L531" s="102"/>
      <c r="M531" s="566"/>
      <c r="N531" s="617"/>
      <c r="O531" s="42"/>
    </row>
    <row r="532" spans="1:15" s="3" customFormat="1" ht="12" customHeight="1">
      <c r="A532" s="393"/>
      <c r="B532" s="370">
        <v>50</v>
      </c>
      <c r="C532" s="287">
        <v>8122321</v>
      </c>
      <c r="D532" s="15">
        <v>12</v>
      </c>
      <c r="E532" s="361">
        <v>100</v>
      </c>
      <c r="F532" s="622" t="s">
        <v>630</v>
      </c>
      <c r="G532" s="623"/>
      <c r="H532" s="76">
        <v>389</v>
      </c>
      <c r="I532" s="76">
        <f t="shared" si="47"/>
        <v>389</v>
      </c>
      <c r="J532" s="122">
        <v>0</v>
      </c>
      <c r="K532" s="280">
        <f t="shared" si="48"/>
        <v>0</v>
      </c>
      <c r="L532" s="103"/>
      <c r="M532" s="566"/>
      <c r="N532" s="617"/>
      <c r="O532" s="42"/>
    </row>
    <row r="533" spans="1:15" s="3" customFormat="1" ht="12" customHeight="1">
      <c r="A533" s="393"/>
      <c r="B533" s="370">
        <v>50</v>
      </c>
      <c r="C533" s="287">
        <v>8122313</v>
      </c>
      <c r="D533" s="15">
        <v>12</v>
      </c>
      <c r="E533" s="361">
        <v>100</v>
      </c>
      <c r="F533" s="622" t="s">
        <v>247</v>
      </c>
      <c r="G533" s="623"/>
      <c r="H533" s="76">
        <v>389</v>
      </c>
      <c r="I533" s="76">
        <f t="shared" si="47"/>
        <v>389</v>
      </c>
      <c r="J533" s="122">
        <v>0</v>
      </c>
      <c r="K533" s="280">
        <f t="shared" si="48"/>
        <v>0</v>
      </c>
      <c r="L533" s="103"/>
      <c r="M533" s="566"/>
      <c r="N533" s="617"/>
      <c r="O533" s="42"/>
    </row>
    <row r="534" spans="1:15" s="3" customFormat="1" ht="12" customHeight="1">
      <c r="A534" s="393"/>
      <c r="B534" s="370">
        <v>50</v>
      </c>
      <c r="C534" s="287">
        <v>8122320</v>
      </c>
      <c r="D534" s="15">
        <v>12</v>
      </c>
      <c r="E534" s="361">
        <v>100</v>
      </c>
      <c r="F534" s="622" t="s">
        <v>251</v>
      </c>
      <c r="G534" s="623"/>
      <c r="H534" s="76">
        <v>389</v>
      </c>
      <c r="I534" s="76">
        <f t="shared" si="47"/>
        <v>389</v>
      </c>
      <c r="J534" s="122">
        <v>0</v>
      </c>
      <c r="K534" s="280">
        <f t="shared" si="48"/>
        <v>0</v>
      </c>
      <c r="L534" s="102"/>
      <c r="M534" s="566"/>
      <c r="N534" s="617"/>
      <c r="O534" s="42"/>
    </row>
    <row r="535" spans="1:15" s="3" customFormat="1" ht="12" customHeight="1">
      <c r="A535" s="393"/>
      <c r="B535" s="370">
        <v>50</v>
      </c>
      <c r="C535" s="287">
        <v>8122315</v>
      </c>
      <c r="D535" s="15">
        <v>12</v>
      </c>
      <c r="E535" s="361">
        <v>100</v>
      </c>
      <c r="F535" s="622" t="s">
        <v>543</v>
      </c>
      <c r="G535" s="623"/>
      <c r="H535" s="76">
        <v>389</v>
      </c>
      <c r="I535" s="76">
        <f t="shared" si="47"/>
        <v>389</v>
      </c>
      <c r="J535" s="122">
        <v>0</v>
      </c>
      <c r="K535" s="280">
        <f t="shared" si="48"/>
        <v>0</v>
      </c>
      <c r="L535" s="103"/>
      <c r="M535" s="566"/>
      <c r="N535" s="617"/>
      <c r="O535" s="42"/>
    </row>
    <row r="536" spans="1:15" s="3" customFormat="1" ht="12" customHeight="1">
      <c r="A536" s="393"/>
      <c r="B536" s="370">
        <v>50</v>
      </c>
      <c r="C536" s="287">
        <v>8122324</v>
      </c>
      <c r="D536" s="15">
        <v>12</v>
      </c>
      <c r="E536" s="361">
        <v>100</v>
      </c>
      <c r="F536" s="622" t="s">
        <v>1015</v>
      </c>
      <c r="G536" s="623"/>
      <c r="H536" s="76">
        <v>389</v>
      </c>
      <c r="I536" s="76">
        <f t="shared" si="47"/>
        <v>389</v>
      </c>
      <c r="J536" s="122">
        <v>0</v>
      </c>
      <c r="K536" s="280">
        <f t="shared" si="48"/>
        <v>0</v>
      </c>
      <c r="L536" s="103"/>
      <c r="M536" s="566"/>
      <c r="N536" s="617"/>
      <c r="O536" s="42"/>
    </row>
    <row r="537" spans="1:15" s="3" customFormat="1" ht="12" customHeight="1">
      <c r="A537" s="393"/>
      <c r="B537" s="370">
        <v>50</v>
      </c>
      <c r="C537" s="287">
        <v>8122316</v>
      </c>
      <c r="D537" s="15">
        <v>12</v>
      </c>
      <c r="E537" s="361">
        <v>100</v>
      </c>
      <c r="F537" s="622" t="s">
        <v>115</v>
      </c>
      <c r="G537" s="623"/>
      <c r="H537" s="76">
        <v>389</v>
      </c>
      <c r="I537" s="76">
        <f t="shared" si="47"/>
        <v>389</v>
      </c>
      <c r="J537" s="122">
        <v>0</v>
      </c>
      <c r="K537" s="280">
        <f t="shared" si="48"/>
        <v>0</v>
      </c>
      <c r="L537" s="102"/>
      <c r="M537" s="566"/>
      <c r="N537" s="617"/>
      <c r="O537" s="42"/>
    </row>
    <row r="538" spans="1:15" s="3" customFormat="1" ht="12" customHeight="1">
      <c r="A538" s="394"/>
      <c r="B538" s="370">
        <v>50</v>
      </c>
      <c r="C538" s="287">
        <v>8122328</v>
      </c>
      <c r="D538" s="15">
        <v>12</v>
      </c>
      <c r="E538" s="361">
        <v>100</v>
      </c>
      <c r="F538" s="622" t="s">
        <v>1013</v>
      </c>
      <c r="G538" s="623"/>
      <c r="H538" s="76">
        <v>389</v>
      </c>
      <c r="I538" s="76">
        <f t="shared" si="47"/>
        <v>389</v>
      </c>
      <c r="J538" s="122">
        <v>0</v>
      </c>
      <c r="K538" s="280">
        <f t="shared" si="48"/>
        <v>0</v>
      </c>
      <c r="L538" s="103"/>
      <c r="M538" s="566"/>
      <c r="N538" s="617"/>
      <c r="O538" s="42"/>
    </row>
    <row r="539" spans="1:15" s="3" customFormat="1" ht="12" customHeight="1">
      <c r="A539" s="393"/>
      <c r="B539" s="370">
        <v>50</v>
      </c>
      <c r="C539" s="287">
        <v>8122314</v>
      </c>
      <c r="D539" s="15">
        <v>12</v>
      </c>
      <c r="E539" s="361">
        <v>100</v>
      </c>
      <c r="F539" s="622" t="s">
        <v>261</v>
      </c>
      <c r="G539" s="623"/>
      <c r="H539" s="76">
        <v>389</v>
      </c>
      <c r="I539" s="76">
        <f t="shared" si="47"/>
        <v>389</v>
      </c>
      <c r="J539" s="122">
        <v>0</v>
      </c>
      <c r="K539" s="280">
        <f t="shared" si="48"/>
        <v>0</v>
      </c>
      <c r="L539" s="102"/>
      <c r="M539" s="618"/>
      <c r="N539" s="619"/>
      <c r="O539" s="42"/>
    </row>
    <row r="540" spans="1:15" s="3" customFormat="1" ht="12" customHeight="1">
      <c r="A540" s="393"/>
      <c r="B540" s="370">
        <v>50</v>
      </c>
      <c r="C540" s="287">
        <v>8122319</v>
      </c>
      <c r="D540" s="15">
        <v>12</v>
      </c>
      <c r="E540" s="361">
        <v>100</v>
      </c>
      <c r="F540" s="622" t="s">
        <v>1014</v>
      </c>
      <c r="G540" s="623"/>
      <c r="H540" s="76">
        <v>389</v>
      </c>
      <c r="I540" s="76">
        <f t="shared" si="47"/>
        <v>389</v>
      </c>
      <c r="J540" s="122">
        <v>0</v>
      </c>
      <c r="K540" s="280">
        <f t="shared" si="48"/>
        <v>0</v>
      </c>
      <c r="L540" s="102"/>
      <c r="M540" s="566"/>
      <c r="N540" s="617"/>
      <c r="O540" s="42"/>
    </row>
    <row r="541" spans="1:15" s="3" customFormat="1" ht="12" customHeight="1">
      <c r="A541" s="393"/>
      <c r="B541" s="370">
        <v>50</v>
      </c>
      <c r="C541" s="287">
        <v>8122317</v>
      </c>
      <c r="D541" s="15">
        <v>12</v>
      </c>
      <c r="E541" s="361">
        <v>100</v>
      </c>
      <c r="F541" s="622" t="s">
        <v>254</v>
      </c>
      <c r="G541" s="623"/>
      <c r="H541" s="76">
        <v>389</v>
      </c>
      <c r="I541" s="76">
        <f t="shared" si="47"/>
        <v>389</v>
      </c>
      <c r="J541" s="122">
        <v>0</v>
      </c>
      <c r="K541" s="280">
        <f t="shared" si="48"/>
        <v>0</v>
      </c>
      <c r="L541" s="103"/>
      <c r="M541" s="566"/>
      <c r="N541" s="617"/>
      <c r="O541" s="42"/>
    </row>
    <row r="542" spans="1:15" s="3" customFormat="1" ht="12" customHeight="1">
      <c r="A542" s="393"/>
      <c r="B542" s="370">
        <v>50</v>
      </c>
      <c r="C542" s="287">
        <v>8122323</v>
      </c>
      <c r="D542" s="15">
        <v>12</v>
      </c>
      <c r="E542" s="361">
        <v>100</v>
      </c>
      <c r="F542" s="622" t="s">
        <v>255</v>
      </c>
      <c r="G542" s="623"/>
      <c r="H542" s="76">
        <v>389</v>
      </c>
      <c r="I542" s="76">
        <f t="shared" si="47"/>
        <v>389</v>
      </c>
      <c r="J542" s="122">
        <v>0</v>
      </c>
      <c r="K542" s="280">
        <f t="shared" si="48"/>
        <v>0</v>
      </c>
      <c r="L542" s="103"/>
      <c r="M542" s="91"/>
      <c r="N542" s="109"/>
      <c r="O542" s="42"/>
    </row>
    <row r="543" spans="1:15" s="3" customFormat="1" ht="12" customHeight="1">
      <c r="A543" s="393"/>
      <c r="B543" s="370">
        <v>50</v>
      </c>
      <c r="C543" s="287">
        <v>8122332</v>
      </c>
      <c r="D543" s="15">
        <v>12</v>
      </c>
      <c r="E543" s="361">
        <v>100</v>
      </c>
      <c r="F543" s="622" t="s">
        <v>75</v>
      </c>
      <c r="G543" s="623"/>
      <c r="H543" s="76">
        <v>389</v>
      </c>
      <c r="I543" s="76">
        <f t="shared" si="47"/>
        <v>389</v>
      </c>
      <c r="J543" s="122">
        <v>0</v>
      </c>
      <c r="K543" s="280">
        <f t="shared" si="48"/>
        <v>0</v>
      </c>
      <c r="L543" s="103"/>
      <c r="M543" s="566"/>
      <c r="N543" s="617"/>
      <c r="O543" s="42"/>
    </row>
    <row r="544" spans="1:15" s="3" customFormat="1" ht="12" customHeight="1">
      <c r="A544" s="393"/>
      <c r="B544" s="370">
        <v>40</v>
      </c>
      <c r="C544" s="287" t="s">
        <v>4098</v>
      </c>
      <c r="D544" s="15">
        <v>12</v>
      </c>
      <c r="E544" s="361">
        <v>10</v>
      </c>
      <c r="F544" s="622" t="s">
        <v>4099</v>
      </c>
      <c r="G544" s="623"/>
      <c r="H544" s="112">
        <v>39.9</v>
      </c>
      <c r="I544" s="76">
        <v>39.9</v>
      </c>
      <c r="J544" s="122">
        <v>0</v>
      </c>
      <c r="K544" s="280">
        <f t="shared" si="48"/>
        <v>0</v>
      </c>
      <c r="L544" s="102"/>
      <c r="M544" s="566"/>
      <c r="N544" s="617"/>
      <c r="O544" s="42"/>
    </row>
    <row r="545" spans="1:15" s="3" customFormat="1" ht="21" customHeight="1">
      <c r="A545" s="393"/>
      <c r="B545" s="123" t="s">
        <v>1012</v>
      </c>
      <c r="C545" s="503" t="s">
        <v>41</v>
      </c>
      <c r="D545" s="503"/>
      <c r="E545" s="503"/>
      <c r="F545" s="503"/>
      <c r="G545" s="570"/>
      <c r="H545" s="281"/>
      <c r="I545" s="124"/>
      <c r="J545" s="126"/>
      <c r="K545" s="282"/>
      <c r="L545" s="103"/>
      <c r="M545" s="566"/>
      <c r="N545" s="617"/>
      <c r="O545" s="42"/>
    </row>
    <row r="546" spans="1:15" s="3" customFormat="1" ht="12" customHeight="1">
      <c r="A546" s="393"/>
      <c r="B546" s="370">
        <v>40</v>
      </c>
      <c r="C546" s="287">
        <v>8122342</v>
      </c>
      <c r="D546" s="15">
        <v>12</v>
      </c>
      <c r="E546" s="361">
        <v>100</v>
      </c>
      <c r="F546" s="622" t="s">
        <v>247</v>
      </c>
      <c r="G546" s="623"/>
      <c r="H546" s="76">
        <v>755</v>
      </c>
      <c r="I546" s="76">
        <f t="shared" si="47"/>
        <v>755</v>
      </c>
      <c r="J546" s="122">
        <v>0</v>
      </c>
      <c r="K546" s="280">
        <f>I546*J546</f>
        <v>0</v>
      </c>
      <c r="L546" s="103"/>
      <c r="M546" s="566"/>
      <c r="N546" s="617"/>
      <c r="O546" s="42"/>
    </row>
    <row r="547" spans="1:15" s="3" customFormat="1" ht="12" customHeight="1">
      <c r="A547" s="393"/>
      <c r="B547" s="123" t="s">
        <v>1012</v>
      </c>
      <c r="C547" s="127" t="s">
        <v>1017</v>
      </c>
      <c r="D547" s="128"/>
      <c r="E547" s="128"/>
      <c r="F547" s="128"/>
      <c r="G547" s="288"/>
      <c r="H547" s="124"/>
      <c r="I547" s="124"/>
      <c r="J547" s="126"/>
      <c r="K547" s="284"/>
      <c r="L547" s="103"/>
      <c r="M547" s="566"/>
      <c r="N547" s="617"/>
      <c r="O547" s="42"/>
    </row>
    <row r="548" spans="1:15" s="3" customFormat="1" ht="12" customHeight="1">
      <c r="A548" s="393"/>
      <c r="B548" s="129"/>
      <c r="C548" s="358" t="s">
        <v>949</v>
      </c>
      <c r="D548" s="358"/>
      <c r="E548" s="358"/>
      <c r="F548" s="130"/>
      <c r="G548" s="289" t="s">
        <v>490</v>
      </c>
      <c r="H548" s="112"/>
      <c r="I548" s="76"/>
      <c r="J548" s="131"/>
      <c r="K548" s="280"/>
      <c r="L548" s="102"/>
      <c r="M548" s="566"/>
      <c r="N548" s="617"/>
      <c r="O548" s="42"/>
    </row>
    <row r="549" spans="1:15" s="3" customFormat="1" ht="12" customHeight="1">
      <c r="A549" s="394"/>
      <c r="B549" s="132">
        <v>40</v>
      </c>
      <c r="C549" s="290">
        <v>8122003</v>
      </c>
      <c r="D549" s="15">
        <v>12</v>
      </c>
      <c r="E549" s="361">
        <v>100</v>
      </c>
      <c r="F549" s="359" t="s">
        <v>1018</v>
      </c>
      <c r="G549" s="291" t="s">
        <v>1019</v>
      </c>
      <c r="H549" s="76">
        <v>675</v>
      </c>
      <c r="I549" s="76">
        <f t="shared" ref="I549:I576" si="49">ROUND(H549-H549*H$8,2)</f>
        <v>675</v>
      </c>
      <c r="J549" s="122">
        <v>0</v>
      </c>
      <c r="K549" s="280">
        <f t="shared" ref="K549:K556" si="50">I549*J549</f>
        <v>0</v>
      </c>
      <c r="L549" s="102"/>
      <c r="M549" s="568"/>
      <c r="N549" s="617"/>
      <c r="O549" s="42"/>
    </row>
    <row r="550" spans="1:15" s="3" customFormat="1" ht="12" customHeight="1">
      <c r="A550" s="394"/>
      <c r="B550" s="132">
        <v>40</v>
      </c>
      <c r="C550" s="290">
        <v>8122001</v>
      </c>
      <c r="D550" s="15">
        <v>12</v>
      </c>
      <c r="E550" s="361">
        <v>100</v>
      </c>
      <c r="F550" s="359" t="s">
        <v>1020</v>
      </c>
      <c r="G550" s="291" t="s">
        <v>1019</v>
      </c>
      <c r="H550" s="76">
        <v>675</v>
      </c>
      <c r="I550" s="76">
        <f t="shared" si="49"/>
        <v>675</v>
      </c>
      <c r="J550" s="122">
        <v>0</v>
      </c>
      <c r="K550" s="280">
        <f t="shared" si="50"/>
        <v>0</v>
      </c>
      <c r="L550" s="102"/>
      <c r="M550" s="566"/>
      <c r="N550" s="617"/>
      <c r="O550" s="42"/>
    </row>
    <row r="551" spans="1:15" s="3" customFormat="1" ht="12" customHeight="1">
      <c r="A551" s="394" t="s">
        <v>4097</v>
      </c>
      <c r="B551" s="132">
        <v>40</v>
      </c>
      <c r="C551" s="290" t="s">
        <v>4100</v>
      </c>
      <c r="D551" s="15">
        <v>12</v>
      </c>
      <c r="E551" s="361">
        <v>100</v>
      </c>
      <c r="F551" s="365" t="s">
        <v>4101</v>
      </c>
      <c r="G551" s="291" t="s">
        <v>3242</v>
      </c>
      <c r="H551" s="76">
        <v>819</v>
      </c>
      <c r="I551" s="76">
        <f t="shared" si="49"/>
        <v>819</v>
      </c>
      <c r="J551" s="122">
        <v>0</v>
      </c>
      <c r="K551" s="280">
        <f t="shared" si="50"/>
        <v>0</v>
      </c>
      <c r="L551" s="102"/>
      <c r="M551" s="566"/>
      <c r="N551" s="617"/>
      <c r="O551" s="42"/>
    </row>
    <row r="552" spans="1:15" s="3" customFormat="1" ht="12" customHeight="1">
      <c r="A552" s="394"/>
      <c r="B552" s="132">
        <v>40</v>
      </c>
      <c r="C552" s="290" t="s">
        <v>3238</v>
      </c>
      <c r="D552" s="15">
        <v>12</v>
      </c>
      <c r="E552" s="361">
        <v>100</v>
      </c>
      <c r="F552" s="365" t="s">
        <v>3239</v>
      </c>
      <c r="G552" s="291" t="s">
        <v>1019</v>
      </c>
      <c r="H552" s="76">
        <v>675</v>
      </c>
      <c r="I552" s="76">
        <f t="shared" si="49"/>
        <v>675</v>
      </c>
      <c r="J552" s="122">
        <v>0</v>
      </c>
      <c r="K552" s="280">
        <f t="shared" si="50"/>
        <v>0</v>
      </c>
      <c r="L552" s="102"/>
      <c r="M552" s="566"/>
      <c r="N552" s="617"/>
      <c r="O552" s="42"/>
    </row>
    <row r="553" spans="1:15" s="3" customFormat="1" ht="12" customHeight="1">
      <c r="A553" s="394"/>
      <c r="B553" s="132">
        <v>40</v>
      </c>
      <c r="C553" s="290" t="s">
        <v>3240</v>
      </c>
      <c r="D553" s="15">
        <v>12</v>
      </c>
      <c r="E553" s="361">
        <v>100</v>
      </c>
      <c r="F553" s="365" t="s">
        <v>3241</v>
      </c>
      <c r="G553" s="291" t="s">
        <v>3242</v>
      </c>
      <c r="H553" s="76">
        <v>819</v>
      </c>
      <c r="I553" s="76">
        <f t="shared" si="49"/>
        <v>819</v>
      </c>
      <c r="J553" s="122">
        <v>0</v>
      </c>
      <c r="K553" s="280">
        <f t="shared" si="50"/>
        <v>0</v>
      </c>
      <c r="L553" s="102"/>
      <c r="M553" s="566"/>
      <c r="N553" s="617"/>
      <c r="O553" s="42"/>
    </row>
    <row r="554" spans="1:15" s="3" customFormat="1" ht="12" customHeight="1">
      <c r="A554" s="394" t="s">
        <v>4097</v>
      </c>
      <c r="B554" s="132">
        <v>40</v>
      </c>
      <c r="C554" s="290" t="s">
        <v>4102</v>
      </c>
      <c r="D554" s="15">
        <v>12</v>
      </c>
      <c r="E554" s="361">
        <v>100</v>
      </c>
      <c r="F554" s="365" t="s">
        <v>4103</v>
      </c>
      <c r="G554" s="291" t="s">
        <v>3242</v>
      </c>
      <c r="H554" s="76">
        <v>819</v>
      </c>
      <c r="I554" s="76">
        <f t="shared" si="49"/>
        <v>819</v>
      </c>
      <c r="J554" s="122">
        <v>0</v>
      </c>
      <c r="K554" s="280">
        <f t="shared" si="50"/>
        <v>0</v>
      </c>
      <c r="L554" s="102"/>
      <c r="M554" s="566"/>
      <c r="N554" s="617"/>
      <c r="O554" s="42"/>
    </row>
    <row r="555" spans="1:15" s="3" customFormat="1" ht="12" customHeight="1">
      <c r="A555" s="394"/>
      <c r="B555" s="132">
        <v>40</v>
      </c>
      <c r="C555" s="290" t="s">
        <v>4104</v>
      </c>
      <c r="D555" s="15">
        <v>12</v>
      </c>
      <c r="E555" s="361">
        <v>5</v>
      </c>
      <c r="F555" s="365" t="s">
        <v>4105</v>
      </c>
      <c r="G555" s="291" t="s">
        <v>3242</v>
      </c>
      <c r="H555" s="76">
        <v>38.9</v>
      </c>
      <c r="I555" s="76">
        <f t="shared" si="49"/>
        <v>38.9</v>
      </c>
      <c r="J555" s="122">
        <v>0</v>
      </c>
      <c r="K555" s="280">
        <f t="shared" si="50"/>
        <v>0</v>
      </c>
      <c r="L555" s="103"/>
      <c r="M555" s="566"/>
      <c r="N555" s="617"/>
      <c r="O555" s="42"/>
    </row>
    <row r="556" spans="1:15" s="3" customFormat="1" ht="12" customHeight="1">
      <c r="A556" s="394"/>
      <c r="B556" s="132">
        <v>40</v>
      </c>
      <c r="C556" s="290" t="s">
        <v>4106</v>
      </c>
      <c r="D556" s="15">
        <v>12</v>
      </c>
      <c r="E556" s="361">
        <v>5</v>
      </c>
      <c r="F556" s="365" t="s">
        <v>4107</v>
      </c>
      <c r="G556" s="291" t="s">
        <v>3242</v>
      </c>
      <c r="H556" s="76">
        <v>38.9</v>
      </c>
      <c r="I556" s="76">
        <f t="shared" si="49"/>
        <v>38.9</v>
      </c>
      <c r="J556" s="122">
        <v>0</v>
      </c>
      <c r="K556" s="280">
        <f t="shared" si="50"/>
        <v>0</v>
      </c>
      <c r="L556" s="102"/>
      <c r="M556" s="566"/>
      <c r="N556" s="617"/>
      <c r="O556" s="42"/>
    </row>
    <row r="557" spans="1:15" s="3" customFormat="1" ht="12" customHeight="1">
      <c r="A557" s="393"/>
      <c r="B557" s="134"/>
      <c r="C557" s="358" t="s">
        <v>4108</v>
      </c>
      <c r="D557" s="358"/>
      <c r="E557" s="358"/>
      <c r="F557" s="128"/>
      <c r="G557" s="289" t="s">
        <v>490</v>
      </c>
      <c r="H557" s="76"/>
      <c r="I557" s="76"/>
      <c r="J557" s="131"/>
      <c r="K557" s="280"/>
      <c r="L557" s="102"/>
      <c r="M557" s="566"/>
      <c r="N557" s="617"/>
      <c r="O557" s="42"/>
    </row>
    <row r="558" spans="1:15" s="3" customFormat="1" ht="12" customHeight="1">
      <c r="A558" s="391" t="s">
        <v>4097</v>
      </c>
      <c r="B558" s="132">
        <v>40</v>
      </c>
      <c r="C558" s="111" t="s">
        <v>4109</v>
      </c>
      <c r="D558" s="111" t="s">
        <v>4110</v>
      </c>
      <c r="E558" s="111" t="s">
        <v>4111</v>
      </c>
      <c r="F558" s="395" t="s">
        <v>3264</v>
      </c>
      <c r="G558" s="291" t="s">
        <v>1019</v>
      </c>
      <c r="H558" s="76">
        <v>675</v>
      </c>
      <c r="I558" s="76">
        <f t="shared" si="49"/>
        <v>675</v>
      </c>
      <c r="J558" s="122">
        <v>0</v>
      </c>
      <c r="K558" s="280">
        <f>I558*J558</f>
        <v>0</v>
      </c>
      <c r="L558" s="102"/>
      <c r="M558" s="566"/>
      <c r="N558" s="617"/>
      <c r="O558" s="42"/>
    </row>
    <row r="559" spans="1:15" s="3" customFormat="1" ht="12" customHeight="1">
      <c r="A559" s="393"/>
      <c r="B559" s="134"/>
      <c r="C559" s="358" t="s">
        <v>4</v>
      </c>
      <c r="D559" s="358"/>
      <c r="E559" s="358"/>
      <c r="F559" s="128"/>
      <c r="G559" s="289" t="s">
        <v>490</v>
      </c>
      <c r="H559" s="76"/>
      <c r="I559" s="76"/>
      <c r="J559" s="131"/>
      <c r="K559" s="280"/>
      <c r="L559" s="102"/>
      <c r="M559" s="566"/>
      <c r="N559" s="617"/>
      <c r="O559" s="42"/>
    </row>
    <row r="560" spans="1:15" s="3" customFormat="1" ht="12" customHeight="1">
      <c r="A560" s="394"/>
      <c r="B560" s="132">
        <v>40</v>
      </c>
      <c r="C560" s="290">
        <v>8122201</v>
      </c>
      <c r="D560" s="15">
        <v>12</v>
      </c>
      <c r="E560" s="361">
        <v>100</v>
      </c>
      <c r="F560" s="359" t="s">
        <v>1021</v>
      </c>
      <c r="G560" s="291" t="s">
        <v>1019</v>
      </c>
      <c r="H560" s="76">
        <v>1155</v>
      </c>
      <c r="I560" s="76">
        <f t="shared" si="49"/>
        <v>1155</v>
      </c>
      <c r="J560" s="122">
        <v>0</v>
      </c>
      <c r="K560" s="280">
        <f>I560*J560</f>
        <v>0</v>
      </c>
      <c r="L560" s="102"/>
      <c r="M560" s="566"/>
      <c r="N560" s="617"/>
      <c r="O560" s="42"/>
    </row>
    <row r="561" spans="1:15" s="3" customFormat="1" ht="12" customHeight="1">
      <c r="A561" s="393"/>
      <c r="B561" s="134"/>
      <c r="C561" s="358" t="s">
        <v>961</v>
      </c>
      <c r="D561" s="358"/>
      <c r="E561" s="358"/>
      <c r="F561" s="128"/>
      <c r="G561" s="289" t="s">
        <v>490</v>
      </c>
      <c r="H561" s="76"/>
      <c r="I561" s="76"/>
      <c r="J561" s="131"/>
      <c r="K561" s="280"/>
      <c r="L561" s="103"/>
      <c r="M561" s="566"/>
      <c r="N561" s="617"/>
      <c r="O561" s="42"/>
    </row>
    <row r="562" spans="1:15" s="3" customFormat="1" ht="12" customHeight="1">
      <c r="A562" s="394"/>
      <c r="B562" s="132">
        <v>40</v>
      </c>
      <c r="C562" s="290">
        <v>8122004</v>
      </c>
      <c r="D562" s="15">
        <v>12</v>
      </c>
      <c r="E562" s="361">
        <v>100</v>
      </c>
      <c r="F562" s="359" t="s">
        <v>1022</v>
      </c>
      <c r="G562" s="291" t="s">
        <v>1019</v>
      </c>
      <c r="H562" s="76">
        <v>675</v>
      </c>
      <c r="I562" s="76">
        <f t="shared" si="49"/>
        <v>675</v>
      </c>
      <c r="J562" s="122">
        <v>0</v>
      </c>
      <c r="K562" s="280">
        <f>I562*J562</f>
        <v>0</v>
      </c>
      <c r="L562" s="102"/>
      <c r="M562" s="566"/>
      <c r="N562" s="617"/>
      <c r="O562" s="42"/>
    </row>
    <row r="563" spans="1:15" s="3" customFormat="1" ht="12" customHeight="1">
      <c r="A563" s="394"/>
      <c r="B563" s="132">
        <v>40</v>
      </c>
      <c r="C563" s="290">
        <v>8122005</v>
      </c>
      <c r="D563" s="15">
        <v>12</v>
      </c>
      <c r="E563" s="361">
        <v>100</v>
      </c>
      <c r="F563" s="359" t="s">
        <v>1023</v>
      </c>
      <c r="G563" s="291" t="s">
        <v>1019</v>
      </c>
      <c r="H563" s="76">
        <v>675</v>
      </c>
      <c r="I563" s="76">
        <f t="shared" si="49"/>
        <v>675</v>
      </c>
      <c r="J563" s="122">
        <v>0</v>
      </c>
      <c r="K563" s="280">
        <f>I563*J563</f>
        <v>0</v>
      </c>
      <c r="L563" s="102"/>
      <c r="M563" s="566"/>
      <c r="N563" s="617"/>
      <c r="O563" s="42"/>
    </row>
    <row r="564" spans="1:15" s="3" customFormat="1" ht="12" customHeight="1">
      <c r="A564" s="394"/>
      <c r="B564" s="132">
        <v>40</v>
      </c>
      <c r="C564" s="290">
        <v>8122002</v>
      </c>
      <c r="D564" s="15">
        <v>12</v>
      </c>
      <c r="E564" s="361">
        <v>100</v>
      </c>
      <c r="F564" s="359" t="s">
        <v>1024</v>
      </c>
      <c r="G564" s="291" t="s">
        <v>1019</v>
      </c>
      <c r="H564" s="76">
        <v>675</v>
      </c>
      <c r="I564" s="76">
        <f t="shared" si="49"/>
        <v>675</v>
      </c>
      <c r="J564" s="122">
        <v>0</v>
      </c>
      <c r="K564" s="280">
        <f>I564*J564</f>
        <v>0</v>
      </c>
      <c r="L564" s="103"/>
      <c r="M564" s="566"/>
      <c r="N564" s="617"/>
      <c r="O564" s="42"/>
    </row>
    <row r="565" spans="1:15" s="3" customFormat="1" ht="12" customHeight="1">
      <c r="A565" s="393"/>
      <c r="B565" s="134"/>
      <c r="C565" s="358" t="s">
        <v>963</v>
      </c>
      <c r="D565" s="369"/>
      <c r="E565" s="369"/>
      <c r="F565" s="135"/>
      <c r="G565" s="289" t="s">
        <v>490</v>
      </c>
      <c r="H565" s="76"/>
      <c r="I565" s="76"/>
      <c r="J565" s="131"/>
      <c r="K565" s="280"/>
      <c r="L565" s="103"/>
      <c r="M565" s="566"/>
      <c r="N565" s="617"/>
      <c r="O565" s="42"/>
    </row>
    <row r="566" spans="1:15" s="3" customFormat="1" ht="12" customHeight="1">
      <c r="A566" s="394"/>
      <c r="B566" s="132">
        <v>40</v>
      </c>
      <c r="C566" s="290">
        <v>8122008</v>
      </c>
      <c r="D566" s="15">
        <v>12</v>
      </c>
      <c r="E566" s="361">
        <v>100</v>
      </c>
      <c r="F566" s="359" t="s">
        <v>1025</v>
      </c>
      <c r="G566" s="291" t="s">
        <v>1019</v>
      </c>
      <c r="H566" s="76">
        <v>675</v>
      </c>
      <c r="I566" s="76">
        <f t="shared" si="49"/>
        <v>675</v>
      </c>
      <c r="J566" s="122">
        <v>0</v>
      </c>
      <c r="K566" s="280">
        <f>I566*J566</f>
        <v>0</v>
      </c>
      <c r="L566" s="102"/>
      <c r="M566" s="566"/>
      <c r="N566" s="617"/>
      <c r="O566" s="42"/>
    </row>
    <row r="567" spans="1:15" s="3" customFormat="1" ht="12" customHeight="1">
      <c r="A567" s="394"/>
      <c r="B567" s="132">
        <v>40</v>
      </c>
      <c r="C567" s="290">
        <v>8122007</v>
      </c>
      <c r="D567" s="15">
        <v>12</v>
      </c>
      <c r="E567" s="361">
        <v>100</v>
      </c>
      <c r="F567" s="359" t="s">
        <v>1026</v>
      </c>
      <c r="G567" s="291" t="s">
        <v>1019</v>
      </c>
      <c r="H567" s="76">
        <v>675</v>
      </c>
      <c r="I567" s="76">
        <f t="shared" si="49"/>
        <v>675</v>
      </c>
      <c r="J567" s="122">
        <v>0</v>
      </c>
      <c r="K567" s="280">
        <f>I567*J567</f>
        <v>0</v>
      </c>
      <c r="L567" s="102"/>
      <c r="M567" s="566"/>
      <c r="N567" s="617"/>
      <c r="O567" s="42"/>
    </row>
    <row r="568" spans="1:15" s="3" customFormat="1" ht="12" customHeight="1">
      <c r="A568" s="394"/>
      <c r="B568" s="132">
        <v>40</v>
      </c>
      <c r="C568" s="290">
        <v>8122040</v>
      </c>
      <c r="D568" s="15">
        <v>12</v>
      </c>
      <c r="E568" s="361">
        <v>100</v>
      </c>
      <c r="F568" s="359" t="s">
        <v>1027</v>
      </c>
      <c r="G568" s="291" t="s">
        <v>1019</v>
      </c>
      <c r="H568" s="76">
        <v>675</v>
      </c>
      <c r="I568" s="76">
        <f t="shared" si="49"/>
        <v>675</v>
      </c>
      <c r="J568" s="122">
        <v>0</v>
      </c>
      <c r="K568" s="280">
        <f>I568*J568</f>
        <v>0</v>
      </c>
      <c r="L568" s="103"/>
      <c r="M568" s="618"/>
      <c r="N568" s="619"/>
      <c r="O568" s="42"/>
    </row>
    <row r="569" spans="1:15" s="3" customFormat="1" ht="12" customHeight="1">
      <c r="A569" s="394"/>
      <c r="B569" s="132">
        <v>40</v>
      </c>
      <c r="C569" s="290">
        <v>8122013</v>
      </c>
      <c r="D569" s="15">
        <v>12</v>
      </c>
      <c r="E569" s="361">
        <v>100</v>
      </c>
      <c r="F569" s="359" t="s">
        <v>1028</v>
      </c>
      <c r="G569" s="291" t="s">
        <v>1019</v>
      </c>
      <c r="H569" s="76">
        <v>675</v>
      </c>
      <c r="I569" s="76">
        <f t="shared" si="49"/>
        <v>675</v>
      </c>
      <c r="J569" s="122">
        <v>0</v>
      </c>
      <c r="K569" s="280">
        <f>I569*J569</f>
        <v>0</v>
      </c>
      <c r="L569" s="103"/>
      <c r="M569" s="566"/>
      <c r="N569" s="617"/>
      <c r="O569" s="42"/>
    </row>
    <row r="570" spans="1:15" s="3" customFormat="1" ht="12" customHeight="1">
      <c r="A570" s="394"/>
      <c r="B570" s="132"/>
      <c r="C570" s="358" t="s">
        <v>799</v>
      </c>
      <c r="D570" s="369"/>
      <c r="E570" s="369"/>
      <c r="F570" s="135"/>
      <c r="G570" s="289" t="s">
        <v>490</v>
      </c>
      <c r="H570" s="112"/>
      <c r="I570" s="76"/>
      <c r="J570" s="122"/>
      <c r="K570" s="280"/>
      <c r="L570" s="103"/>
      <c r="M570" s="566"/>
      <c r="N570" s="617"/>
      <c r="O570" s="42"/>
    </row>
    <row r="571" spans="1:15" s="3" customFormat="1" ht="12" customHeight="1">
      <c r="A571" s="394"/>
      <c r="B571" s="132">
        <v>40</v>
      </c>
      <c r="C571" s="292" t="s">
        <v>3243</v>
      </c>
      <c r="D571" s="293">
        <v>12</v>
      </c>
      <c r="E571" s="362">
        <v>100</v>
      </c>
      <c r="F571" s="359" t="s">
        <v>3244</v>
      </c>
      <c r="G571" s="291" t="s">
        <v>1019</v>
      </c>
      <c r="H571" s="112">
        <v>675</v>
      </c>
      <c r="I571" s="76">
        <f t="shared" si="49"/>
        <v>675</v>
      </c>
      <c r="J571" s="122">
        <v>0</v>
      </c>
      <c r="K571" s="280">
        <f t="shared" ref="K571:K576" si="51">I571*J571</f>
        <v>0</v>
      </c>
      <c r="L571" s="103"/>
      <c r="M571" s="91"/>
      <c r="N571" s="109"/>
      <c r="O571" s="42"/>
    </row>
    <row r="572" spans="1:15" s="3" customFormat="1" ht="12" customHeight="1">
      <c r="A572" s="394"/>
      <c r="B572" s="132">
        <v>40</v>
      </c>
      <c r="C572" s="292" t="s">
        <v>4112</v>
      </c>
      <c r="D572" s="293">
        <v>12</v>
      </c>
      <c r="E572" s="362">
        <v>100</v>
      </c>
      <c r="F572" s="359" t="s">
        <v>4113</v>
      </c>
      <c r="G572" s="291" t="s">
        <v>493</v>
      </c>
      <c r="H572" s="112">
        <v>675</v>
      </c>
      <c r="I572" s="76">
        <f t="shared" si="49"/>
        <v>675</v>
      </c>
      <c r="J572" s="122">
        <v>0</v>
      </c>
      <c r="K572" s="280">
        <f t="shared" si="51"/>
        <v>0</v>
      </c>
      <c r="L572" s="102"/>
      <c r="M572" s="566"/>
      <c r="N572" s="566"/>
      <c r="O572" s="42"/>
    </row>
    <row r="573" spans="1:15" s="3" customFormat="1" ht="12" customHeight="1">
      <c r="A573" s="394" t="s">
        <v>4097</v>
      </c>
      <c r="B573" s="132">
        <v>40</v>
      </c>
      <c r="C573" s="292" t="s">
        <v>4114</v>
      </c>
      <c r="D573" s="293">
        <v>12</v>
      </c>
      <c r="E573" s="362">
        <v>100</v>
      </c>
      <c r="F573" s="359" t="s">
        <v>4115</v>
      </c>
      <c r="G573" s="291" t="s">
        <v>493</v>
      </c>
      <c r="H573" s="112">
        <v>675</v>
      </c>
      <c r="I573" s="76">
        <f t="shared" si="49"/>
        <v>675</v>
      </c>
      <c r="J573" s="122">
        <v>0</v>
      </c>
      <c r="K573" s="280">
        <f t="shared" si="51"/>
        <v>0</v>
      </c>
      <c r="L573" s="103"/>
      <c r="M573" s="566"/>
      <c r="N573" s="617"/>
      <c r="O573" s="42"/>
    </row>
    <row r="574" spans="1:15" s="3" customFormat="1" ht="12" customHeight="1">
      <c r="A574" s="394"/>
      <c r="B574" s="132">
        <v>40</v>
      </c>
      <c r="C574" s="290">
        <v>8122043</v>
      </c>
      <c r="D574" s="15">
        <v>12</v>
      </c>
      <c r="E574" s="361">
        <v>100</v>
      </c>
      <c r="F574" s="359" t="s">
        <v>1029</v>
      </c>
      <c r="G574" s="291" t="s">
        <v>1019</v>
      </c>
      <c r="H574" s="76">
        <v>675</v>
      </c>
      <c r="I574" s="76">
        <f t="shared" si="49"/>
        <v>675</v>
      </c>
      <c r="J574" s="122">
        <v>0</v>
      </c>
      <c r="K574" s="280">
        <f t="shared" si="51"/>
        <v>0</v>
      </c>
      <c r="L574" s="102"/>
      <c r="M574" s="566"/>
      <c r="N574" s="617"/>
      <c r="O574" s="42"/>
    </row>
    <row r="575" spans="1:15" s="3" customFormat="1" ht="12" customHeight="1">
      <c r="A575" s="396" t="s">
        <v>4097</v>
      </c>
      <c r="B575" s="132">
        <v>40</v>
      </c>
      <c r="C575" s="397" t="s">
        <v>4116</v>
      </c>
      <c r="D575" s="293">
        <v>12</v>
      </c>
      <c r="E575" s="293">
        <v>100</v>
      </c>
      <c r="F575" s="367" t="s">
        <v>4117</v>
      </c>
      <c r="G575" s="291" t="s">
        <v>1019</v>
      </c>
      <c r="H575" s="112">
        <v>675</v>
      </c>
      <c r="I575" s="76">
        <f t="shared" si="49"/>
        <v>675</v>
      </c>
      <c r="J575" s="122">
        <v>0</v>
      </c>
      <c r="K575" s="280">
        <f t="shared" si="51"/>
        <v>0</v>
      </c>
      <c r="L575" s="103"/>
      <c r="M575" s="566"/>
      <c r="N575" s="617"/>
      <c r="O575" s="42"/>
    </row>
    <row r="576" spans="1:15" s="3" customFormat="1" ht="12" customHeight="1">
      <c r="A576" s="394"/>
      <c r="B576" s="132">
        <v>40</v>
      </c>
      <c r="C576" s="292" t="s">
        <v>3245</v>
      </c>
      <c r="D576" s="293">
        <v>12</v>
      </c>
      <c r="E576" s="362">
        <v>100</v>
      </c>
      <c r="F576" s="359" t="s">
        <v>3246</v>
      </c>
      <c r="G576" s="291" t="s">
        <v>1019</v>
      </c>
      <c r="H576" s="112">
        <v>675</v>
      </c>
      <c r="I576" s="76">
        <f t="shared" si="49"/>
        <v>675</v>
      </c>
      <c r="J576" s="122">
        <v>0</v>
      </c>
      <c r="K576" s="280">
        <f t="shared" si="51"/>
        <v>0</v>
      </c>
      <c r="L576" s="103"/>
      <c r="M576" s="566"/>
      <c r="N576" s="617"/>
      <c r="O576" s="42"/>
    </row>
    <row r="577" spans="1:15" s="3" customFormat="1" ht="12" customHeight="1">
      <c r="A577" s="398"/>
      <c r="B577" s="117"/>
      <c r="C577" s="620" t="s">
        <v>1030</v>
      </c>
      <c r="D577" s="620"/>
      <c r="E577" s="620"/>
      <c r="F577" s="445"/>
      <c r="G577" s="550"/>
      <c r="H577" s="136"/>
      <c r="I577" s="119"/>
      <c r="J577" s="137"/>
      <c r="K577" s="294"/>
      <c r="L577" s="102"/>
      <c r="N577" s="42"/>
      <c r="O577" s="42"/>
    </row>
    <row r="578" spans="1:15" s="3" customFormat="1" ht="12" customHeight="1">
      <c r="A578" s="398"/>
      <c r="B578" s="281" t="s">
        <v>1012</v>
      </c>
      <c r="C578" s="510" t="s">
        <v>30</v>
      </c>
      <c r="D578" s="510"/>
      <c r="E578" s="510"/>
      <c r="F578" s="510"/>
      <c r="G578" s="514"/>
      <c r="H578" s="138"/>
      <c r="I578" s="124"/>
      <c r="J578" s="126"/>
      <c r="K578" s="284"/>
      <c r="L578" s="102"/>
      <c r="N578" s="42"/>
      <c r="O578" s="42"/>
    </row>
    <row r="579" spans="1:15" s="3" customFormat="1" ht="12" customHeight="1">
      <c r="A579" s="398"/>
      <c r="B579" s="370">
        <v>100</v>
      </c>
      <c r="C579" s="189" t="s">
        <v>4118</v>
      </c>
      <c r="D579" s="15">
        <v>5</v>
      </c>
      <c r="E579" s="361">
        <v>100</v>
      </c>
      <c r="F579" s="562" t="s">
        <v>245</v>
      </c>
      <c r="G579" s="563"/>
      <c r="H579" s="27">
        <v>150</v>
      </c>
      <c r="I579" s="76">
        <f t="shared" ref="I579:I627" si="52">ROUND(H579-H579*H$8,2)</f>
        <v>150</v>
      </c>
      <c r="J579" s="122">
        <v>0</v>
      </c>
      <c r="K579" s="280">
        <f t="shared" ref="K579:K617" si="53">I579*J579</f>
        <v>0</v>
      </c>
      <c r="L579" s="102"/>
      <c r="N579" s="42"/>
      <c r="O579" s="42"/>
    </row>
    <row r="580" spans="1:15" s="3" customFormat="1" ht="12" customHeight="1">
      <c r="A580" s="398"/>
      <c r="B580" s="370">
        <v>100</v>
      </c>
      <c r="C580" s="189">
        <v>405102</v>
      </c>
      <c r="D580" s="15">
        <v>5</v>
      </c>
      <c r="E580" s="361">
        <v>100</v>
      </c>
      <c r="F580" s="560" t="s">
        <v>246</v>
      </c>
      <c r="G580" s="561"/>
      <c r="H580" s="27">
        <v>150</v>
      </c>
      <c r="I580" s="76">
        <f t="shared" si="52"/>
        <v>150</v>
      </c>
      <c r="J580" s="122">
        <v>0</v>
      </c>
      <c r="K580" s="280">
        <f t="shared" si="53"/>
        <v>0</v>
      </c>
      <c r="L580" s="102"/>
      <c r="N580" s="42"/>
      <c r="O580" s="42"/>
    </row>
    <row r="581" spans="1:15" s="3" customFormat="1" ht="12" customHeight="1">
      <c r="A581" s="398"/>
      <c r="B581" s="370">
        <v>100</v>
      </c>
      <c r="C581" s="189">
        <v>405101</v>
      </c>
      <c r="D581" s="15">
        <v>5</v>
      </c>
      <c r="E581" s="361">
        <v>100</v>
      </c>
      <c r="F581" s="560" t="s">
        <v>247</v>
      </c>
      <c r="G581" s="561"/>
      <c r="H581" s="27">
        <v>150</v>
      </c>
      <c r="I581" s="76">
        <f t="shared" si="52"/>
        <v>150</v>
      </c>
      <c r="J581" s="122">
        <v>0</v>
      </c>
      <c r="K581" s="280">
        <f t="shared" si="53"/>
        <v>0</v>
      </c>
      <c r="L581" s="103"/>
      <c r="N581" s="42"/>
      <c r="O581" s="42"/>
    </row>
    <row r="582" spans="1:15" s="3" customFormat="1" ht="12" customHeight="1">
      <c r="A582" s="398"/>
      <c r="B582" s="370">
        <v>100</v>
      </c>
      <c r="C582" s="189">
        <v>405108</v>
      </c>
      <c r="D582" s="15">
        <v>5</v>
      </c>
      <c r="E582" s="361">
        <v>100</v>
      </c>
      <c r="F582" s="560" t="s">
        <v>258</v>
      </c>
      <c r="G582" s="561"/>
      <c r="H582" s="27">
        <v>150</v>
      </c>
      <c r="I582" s="76">
        <f t="shared" si="52"/>
        <v>150</v>
      </c>
      <c r="J582" s="122">
        <v>0</v>
      </c>
      <c r="K582" s="280">
        <f t="shared" si="53"/>
        <v>0</v>
      </c>
      <c r="L582" s="103"/>
      <c r="N582" s="42"/>
      <c r="O582" s="42"/>
    </row>
    <row r="583" spans="1:15" s="3" customFormat="1" ht="12" customHeight="1">
      <c r="A583" s="398"/>
      <c r="B583" s="370">
        <v>100</v>
      </c>
      <c r="C583" s="189">
        <v>405104</v>
      </c>
      <c r="D583" s="15">
        <v>5</v>
      </c>
      <c r="E583" s="361">
        <v>100</v>
      </c>
      <c r="F583" s="560" t="s">
        <v>248</v>
      </c>
      <c r="G583" s="561"/>
      <c r="H583" s="27">
        <v>150</v>
      </c>
      <c r="I583" s="76">
        <f t="shared" si="52"/>
        <v>150</v>
      </c>
      <c r="J583" s="122">
        <v>0</v>
      </c>
      <c r="K583" s="280">
        <f t="shared" si="53"/>
        <v>0</v>
      </c>
      <c r="L583" s="102"/>
      <c r="N583" s="42"/>
      <c r="O583" s="42"/>
    </row>
    <row r="584" spans="1:15" s="3" customFormat="1" ht="12" customHeight="1">
      <c r="A584" s="398"/>
      <c r="B584" s="370">
        <v>100</v>
      </c>
      <c r="C584" s="189">
        <v>405103</v>
      </c>
      <c r="D584" s="15">
        <v>5</v>
      </c>
      <c r="E584" s="361">
        <v>100</v>
      </c>
      <c r="F584" s="560" t="s">
        <v>197</v>
      </c>
      <c r="G584" s="561"/>
      <c r="H584" s="27">
        <v>150</v>
      </c>
      <c r="I584" s="76">
        <f t="shared" si="52"/>
        <v>150</v>
      </c>
      <c r="J584" s="122">
        <v>0</v>
      </c>
      <c r="K584" s="280">
        <f t="shared" si="53"/>
        <v>0</v>
      </c>
      <c r="L584" s="102"/>
      <c r="N584" s="42"/>
      <c r="O584" s="42"/>
    </row>
    <row r="585" spans="1:15" s="3" customFormat="1" ht="12" customHeight="1">
      <c r="A585" s="398"/>
      <c r="B585" s="370">
        <v>100</v>
      </c>
      <c r="C585" s="189">
        <v>405105</v>
      </c>
      <c r="D585" s="15">
        <v>5</v>
      </c>
      <c r="E585" s="361">
        <v>100</v>
      </c>
      <c r="F585" s="560" t="s">
        <v>249</v>
      </c>
      <c r="G585" s="561"/>
      <c r="H585" s="27">
        <v>150</v>
      </c>
      <c r="I585" s="76">
        <f t="shared" si="52"/>
        <v>150</v>
      </c>
      <c r="J585" s="122">
        <v>0</v>
      </c>
      <c r="K585" s="280">
        <f t="shared" si="53"/>
        <v>0</v>
      </c>
      <c r="L585" s="102"/>
      <c r="N585" s="42"/>
      <c r="O585" s="42"/>
    </row>
    <row r="586" spans="1:15" s="3" customFormat="1" ht="12" customHeight="1">
      <c r="A586" s="398"/>
      <c r="B586" s="370">
        <v>100</v>
      </c>
      <c r="C586" s="189">
        <v>405114</v>
      </c>
      <c r="D586" s="15">
        <v>5</v>
      </c>
      <c r="E586" s="361">
        <v>100</v>
      </c>
      <c r="F586" s="560" t="s">
        <v>198</v>
      </c>
      <c r="G586" s="561"/>
      <c r="H586" s="27">
        <v>150</v>
      </c>
      <c r="I586" s="76">
        <f t="shared" si="52"/>
        <v>150</v>
      </c>
      <c r="J586" s="122">
        <v>0</v>
      </c>
      <c r="K586" s="280">
        <f t="shared" si="53"/>
        <v>0</v>
      </c>
      <c r="L586" s="102"/>
      <c r="N586" s="42"/>
      <c r="O586" s="42"/>
    </row>
    <row r="587" spans="1:15" s="3" customFormat="1" ht="12" customHeight="1">
      <c r="A587" s="398"/>
      <c r="B587" s="370">
        <v>100</v>
      </c>
      <c r="C587" s="189">
        <v>405112</v>
      </c>
      <c r="D587" s="15">
        <v>5</v>
      </c>
      <c r="E587" s="361">
        <v>100</v>
      </c>
      <c r="F587" s="560" t="s">
        <v>252</v>
      </c>
      <c r="G587" s="561"/>
      <c r="H587" s="27">
        <v>150</v>
      </c>
      <c r="I587" s="76">
        <f t="shared" si="52"/>
        <v>150</v>
      </c>
      <c r="J587" s="122">
        <v>0</v>
      </c>
      <c r="K587" s="280">
        <f t="shared" si="53"/>
        <v>0</v>
      </c>
      <c r="L587" s="102"/>
      <c r="N587" s="42"/>
      <c r="O587" s="42"/>
    </row>
    <row r="588" spans="1:15" s="3" customFormat="1" ht="12" customHeight="1">
      <c r="A588" s="398"/>
      <c r="B588" s="370">
        <v>100</v>
      </c>
      <c r="C588" s="189">
        <v>405106</v>
      </c>
      <c r="D588" s="15">
        <v>5</v>
      </c>
      <c r="E588" s="361">
        <v>100</v>
      </c>
      <c r="F588" s="560" t="s">
        <v>250</v>
      </c>
      <c r="G588" s="561"/>
      <c r="H588" s="27">
        <v>150</v>
      </c>
      <c r="I588" s="76">
        <f t="shared" si="52"/>
        <v>150</v>
      </c>
      <c r="J588" s="122">
        <v>0</v>
      </c>
      <c r="K588" s="280">
        <f t="shared" si="53"/>
        <v>0</v>
      </c>
      <c r="L588" s="102"/>
      <c r="N588" s="42"/>
      <c r="O588" s="42"/>
    </row>
    <row r="589" spans="1:15" s="3" customFormat="1" ht="12" customHeight="1">
      <c r="A589" s="398"/>
      <c r="B589" s="370">
        <v>100</v>
      </c>
      <c r="C589" s="189">
        <v>405107</v>
      </c>
      <c r="D589" s="15">
        <v>5</v>
      </c>
      <c r="E589" s="361">
        <v>100</v>
      </c>
      <c r="F589" s="560" t="s">
        <v>251</v>
      </c>
      <c r="G589" s="561"/>
      <c r="H589" s="27">
        <v>150</v>
      </c>
      <c r="I589" s="76">
        <f t="shared" si="52"/>
        <v>150</v>
      </c>
      <c r="J589" s="122">
        <v>0</v>
      </c>
      <c r="K589" s="280">
        <f t="shared" si="53"/>
        <v>0</v>
      </c>
      <c r="L589" s="102"/>
      <c r="N589" s="42"/>
      <c r="O589" s="42"/>
    </row>
    <row r="590" spans="1:15" s="3" customFormat="1" ht="12" customHeight="1">
      <c r="A590" s="398"/>
      <c r="B590" s="370">
        <v>50</v>
      </c>
      <c r="C590" s="189" t="s">
        <v>4119</v>
      </c>
      <c r="D590" s="15">
        <v>9</v>
      </c>
      <c r="E590" s="361">
        <v>100</v>
      </c>
      <c r="F590" s="562" t="s">
        <v>245</v>
      </c>
      <c r="G590" s="563"/>
      <c r="H590" s="27">
        <v>280</v>
      </c>
      <c r="I590" s="76">
        <f t="shared" si="52"/>
        <v>280</v>
      </c>
      <c r="J590" s="122">
        <v>0</v>
      </c>
      <c r="K590" s="280">
        <f t="shared" si="53"/>
        <v>0</v>
      </c>
      <c r="L590" s="102"/>
      <c r="N590" s="42"/>
      <c r="O590" s="42"/>
    </row>
    <row r="591" spans="1:15" s="3" customFormat="1" ht="12" customHeight="1">
      <c r="A591" s="398"/>
      <c r="B591" s="370">
        <v>50</v>
      </c>
      <c r="C591" s="189">
        <v>409102</v>
      </c>
      <c r="D591" s="15">
        <v>9</v>
      </c>
      <c r="E591" s="361">
        <v>100</v>
      </c>
      <c r="F591" s="560" t="s">
        <v>246</v>
      </c>
      <c r="G591" s="561"/>
      <c r="H591" s="27">
        <v>280</v>
      </c>
      <c r="I591" s="76">
        <f t="shared" si="52"/>
        <v>280</v>
      </c>
      <c r="J591" s="122">
        <v>0</v>
      </c>
      <c r="K591" s="280">
        <f t="shared" si="53"/>
        <v>0</v>
      </c>
      <c r="L591" s="102"/>
      <c r="N591" s="42"/>
      <c r="O591" s="42"/>
    </row>
    <row r="592" spans="1:15" s="3" customFormat="1" ht="12" customHeight="1">
      <c r="A592" s="398"/>
      <c r="B592" s="370">
        <v>50</v>
      </c>
      <c r="C592" s="189">
        <v>409101</v>
      </c>
      <c r="D592" s="15">
        <v>9</v>
      </c>
      <c r="E592" s="361">
        <v>100</v>
      </c>
      <c r="F592" s="560" t="s">
        <v>247</v>
      </c>
      <c r="G592" s="561"/>
      <c r="H592" s="27">
        <v>280</v>
      </c>
      <c r="I592" s="76">
        <f t="shared" si="52"/>
        <v>280</v>
      </c>
      <c r="J592" s="122">
        <v>0</v>
      </c>
      <c r="K592" s="280">
        <f t="shared" si="53"/>
        <v>0</v>
      </c>
      <c r="L592" s="102"/>
      <c r="N592" s="42"/>
      <c r="O592" s="42"/>
    </row>
    <row r="593" spans="1:15" s="3" customFormat="1" ht="12" customHeight="1">
      <c r="A593" s="398"/>
      <c r="B593" s="370">
        <v>50</v>
      </c>
      <c r="C593" s="189">
        <v>409108</v>
      </c>
      <c r="D593" s="15">
        <v>9</v>
      </c>
      <c r="E593" s="361">
        <v>100</v>
      </c>
      <c r="F593" s="560" t="s">
        <v>258</v>
      </c>
      <c r="G593" s="561"/>
      <c r="H593" s="27">
        <v>280</v>
      </c>
      <c r="I593" s="76">
        <f t="shared" si="52"/>
        <v>280</v>
      </c>
      <c r="J593" s="122">
        <v>0</v>
      </c>
      <c r="K593" s="280">
        <f t="shared" si="53"/>
        <v>0</v>
      </c>
      <c r="L593" s="102"/>
      <c r="N593" s="42"/>
      <c r="O593" s="42"/>
    </row>
    <row r="594" spans="1:15" s="3" customFormat="1" ht="12" customHeight="1">
      <c r="A594" s="398"/>
      <c r="B594" s="370">
        <v>50</v>
      </c>
      <c r="C594" s="189">
        <v>409104</v>
      </c>
      <c r="D594" s="15">
        <v>9</v>
      </c>
      <c r="E594" s="361">
        <v>100</v>
      </c>
      <c r="F594" s="560" t="s">
        <v>248</v>
      </c>
      <c r="G594" s="561"/>
      <c r="H594" s="27">
        <v>280</v>
      </c>
      <c r="I594" s="76">
        <f t="shared" si="52"/>
        <v>280</v>
      </c>
      <c r="J594" s="122">
        <v>0</v>
      </c>
      <c r="K594" s="280">
        <f t="shared" si="53"/>
        <v>0</v>
      </c>
      <c r="L594" s="103"/>
      <c r="N594" s="42"/>
      <c r="O594" s="42"/>
    </row>
    <row r="595" spans="1:15" s="3" customFormat="1" ht="12" customHeight="1">
      <c r="A595" s="398"/>
      <c r="B595" s="370">
        <v>50</v>
      </c>
      <c r="C595" s="189">
        <v>409103</v>
      </c>
      <c r="D595" s="15">
        <v>9</v>
      </c>
      <c r="E595" s="361">
        <v>100</v>
      </c>
      <c r="F595" s="560" t="s">
        <v>197</v>
      </c>
      <c r="G595" s="561"/>
      <c r="H595" s="27">
        <v>280</v>
      </c>
      <c r="I595" s="76">
        <f t="shared" si="52"/>
        <v>280</v>
      </c>
      <c r="J595" s="122">
        <v>0</v>
      </c>
      <c r="K595" s="280">
        <f t="shared" si="53"/>
        <v>0</v>
      </c>
      <c r="L595" s="102"/>
      <c r="N595" s="42"/>
      <c r="O595" s="42"/>
    </row>
    <row r="596" spans="1:15" s="3" customFormat="1" ht="12" customHeight="1">
      <c r="A596" s="398"/>
      <c r="B596" s="370">
        <v>50</v>
      </c>
      <c r="C596" s="189">
        <v>409105</v>
      </c>
      <c r="D596" s="15">
        <v>9</v>
      </c>
      <c r="E596" s="361">
        <v>100</v>
      </c>
      <c r="F596" s="560" t="s">
        <v>249</v>
      </c>
      <c r="G596" s="561"/>
      <c r="H596" s="27">
        <v>280</v>
      </c>
      <c r="I596" s="76">
        <f t="shared" si="52"/>
        <v>280</v>
      </c>
      <c r="J596" s="122">
        <v>0</v>
      </c>
      <c r="K596" s="280">
        <f t="shared" si="53"/>
        <v>0</v>
      </c>
      <c r="L596" s="103"/>
      <c r="N596" s="42"/>
      <c r="O596" s="42"/>
    </row>
    <row r="597" spans="1:15" s="3" customFormat="1" ht="12.75" customHeight="1">
      <c r="A597" s="398"/>
      <c r="B597" s="370">
        <v>50</v>
      </c>
      <c r="C597" s="189">
        <v>409114</v>
      </c>
      <c r="D597" s="15">
        <v>9</v>
      </c>
      <c r="E597" s="361">
        <v>100</v>
      </c>
      <c r="F597" s="560" t="s">
        <v>198</v>
      </c>
      <c r="G597" s="561"/>
      <c r="H597" s="27">
        <v>280</v>
      </c>
      <c r="I597" s="76">
        <f t="shared" si="52"/>
        <v>280</v>
      </c>
      <c r="J597" s="122">
        <v>0</v>
      </c>
      <c r="K597" s="280">
        <f t="shared" si="53"/>
        <v>0</v>
      </c>
      <c r="L597" s="103"/>
      <c r="N597" s="42"/>
      <c r="O597" s="42"/>
    </row>
    <row r="598" spans="1:15" s="3" customFormat="1" ht="11.25">
      <c r="A598" s="398"/>
      <c r="B598" s="370">
        <v>50</v>
      </c>
      <c r="C598" s="189">
        <v>409112</v>
      </c>
      <c r="D598" s="15">
        <v>9</v>
      </c>
      <c r="E598" s="361">
        <v>100</v>
      </c>
      <c r="F598" s="560" t="s">
        <v>252</v>
      </c>
      <c r="G598" s="561"/>
      <c r="H598" s="27">
        <v>280</v>
      </c>
      <c r="I598" s="76">
        <f t="shared" si="52"/>
        <v>280</v>
      </c>
      <c r="J598" s="122">
        <v>0</v>
      </c>
      <c r="K598" s="280">
        <f t="shared" si="53"/>
        <v>0</v>
      </c>
      <c r="L598" s="102"/>
      <c r="N598" s="42"/>
      <c r="O598" s="42"/>
    </row>
    <row r="599" spans="1:15" s="3" customFormat="1" ht="12" customHeight="1">
      <c r="A599" s="398"/>
      <c r="B599" s="370">
        <v>50</v>
      </c>
      <c r="C599" s="189">
        <v>409106</v>
      </c>
      <c r="D599" s="15">
        <v>9</v>
      </c>
      <c r="E599" s="361">
        <v>100</v>
      </c>
      <c r="F599" s="560" t="s">
        <v>250</v>
      </c>
      <c r="G599" s="561"/>
      <c r="H599" s="27">
        <v>280</v>
      </c>
      <c r="I599" s="76">
        <f t="shared" si="52"/>
        <v>280</v>
      </c>
      <c r="J599" s="122">
        <v>0</v>
      </c>
      <c r="K599" s="280">
        <f t="shared" si="53"/>
        <v>0</v>
      </c>
      <c r="L599" s="103"/>
      <c r="N599" s="42"/>
      <c r="O599" s="42"/>
    </row>
    <row r="600" spans="1:15" s="3" customFormat="1" ht="12" customHeight="1">
      <c r="A600" s="398"/>
      <c r="B600" s="370">
        <v>50</v>
      </c>
      <c r="C600" s="189">
        <v>409107</v>
      </c>
      <c r="D600" s="15">
        <v>9</v>
      </c>
      <c r="E600" s="121">
        <v>100</v>
      </c>
      <c r="F600" s="560" t="s">
        <v>251</v>
      </c>
      <c r="G600" s="561"/>
      <c r="H600" s="27">
        <v>280</v>
      </c>
      <c r="I600" s="76">
        <f t="shared" si="52"/>
        <v>280</v>
      </c>
      <c r="J600" s="122">
        <v>0</v>
      </c>
      <c r="K600" s="280">
        <f t="shared" si="53"/>
        <v>0</v>
      </c>
      <c r="L600" s="102"/>
      <c r="N600" s="42"/>
      <c r="O600" s="42"/>
    </row>
    <row r="601" spans="1:15" s="3" customFormat="1" ht="12" customHeight="1">
      <c r="A601" s="398"/>
      <c r="B601" s="370">
        <v>50</v>
      </c>
      <c r="C601" s="189">
        <v>409109</v>
      </c>
      <c r="D601" s="15">
        <v>9</v>
      </c>
      <c r="E601" s="121">
        <v>100</v>
      </c>
      <c r="F601" s="435" t="s">
        <v>199</v>
      </c>
      <c r="G601" s="516"/>
      <c r="H601" s="27">
        <v>280</v>
      </c>
      <c r="I601" s="76">
        <f t="shared" si="52"/>
        <v>280</v>
      </c>
      <c r="J601" s="122">
        <v>0</v>
      </c>
      <c r="K601" s="280">
        <f t="shared" si="53"/>
        <v>0</v>
      </c>
      <c r="L601" s="102"/>
      <c r="N601" s="42"/>
      <c r="O601" s="42"/>
    </row>
    <row r="602" spans="1:15" s="3" customFormat="1" ht="12" customHeight="1">
      <c r="A602" s="398"/>
      <c r="B602" s="370">
        <v>30</v>
      </c>
      <c r="C602" s="189" t="s">
        <v>196</v>
      </c>
      <c r="D602" s="15">
        <v>12</v>
      </c>
      <c r="E602" s="361">
        <v>100</v>
      </c>
      <c r="F602" s="562" t="s">
        <v>245</v>
      </c>
      <c r="G602" s="563"/>
      <c r="H602" s="27">
        <v>532</v>
      </c>
      <c r="I602" s="76">
        <f t="shared" si="52"/>
        <v>532</v>
      </c>
      <c r="J602" s="122">
        <v>0</v>
      </c>
      <c r="K602" s="280">
        <f t="shared" si="53"/>
        <v>0</v>
      </c>
      <c r="L602" s="102"/>
      <c r="N602" s="42"/>
      <c r="O602" s="42"/>
    </row>
    <row r="603" spans="1:15" s="3" customFormat="1" ht="12" customHeight="1">
      <c r="A603" s="398"/>
      <c r="B603" s="370">
        <v>30</v>
      </c>
      <c r="C603" s="189">
        <v>412116</v>
      </c>
      <c r="D603" s="15">
        <v>12</v>
      </c>
      <c r="E603" s="361">
        <v>100</v>
      </c>
      <c r="F603" s="560" t="s">
        <v>1031</v>
      </c>
      <c r="G603" s="561"/>
      <c r="H603" s="27">
        <v>532</v>
      </c>
      <c r="I603" s="76">
        <f t="shared" si="52"/>
        <v>532</v>
      </c>
      <c r="J603" s="122">
        <v>0</v>
      </c>
      <c r="K603" s="280">
        <f>I603*J603</f>
        <v>0</v>
      </c>
      <c r="L603" s="102"/>
      <c r="N603" s="42"/>
      <c r="O603" s="42"/>
    </row>
    <row r="604" spans="1:15" s="3" customFormat="1" ht="12" customHeight="1">
      <c r="A604" s="398"/>
      <c r="B604" s="370">
        <v>30</v>
      </c>
      <c r="C604" s="189">
        <v>412102</v>
      </c>
      <c r="D604" s="15">
        <v>12</v>
      </c>
      <c r="E604" s="361">
        <v>100</v>
      </c>
      <c r="F604" s="560" t="s">
        <v>246</v>
      </c>
      <c r="G604" s="561"/>
      <c r="H604" s="27">
        <v>532</v>
      </c>
      <c r="I604" s="76">
        <f t="shared" si="52"/>
        <v>532</v>
      </c>
      <c r="J604" s="122">
        <v>0</v>
      </c>
      <c r="K604" s="280">
        <f t="shared" si="53"/>
        <v>0</v>
      </c>
      <c r="L604" s="102"/>
      <c r="N604" s="42"/>
      <c r="O604" s="42"/>
    </row>
    <row r="605" spans="1:15" s="3" customFormat="1" ht="12" customHeight="1">
      <c r="A605" s="398"/>
      <c r="B605" s="370">
        <v>30</v>
      </c>
      <c r="C605" s="189">
        <v>412101</v>
      </c>
      <c r="D605" s="15">
        <v>12</v>
      </c>
      <c r="E605" s="361">
        <v>100</v>
      </c>
      <c r="F605" s="560" t="s">
        <v>247</v>
      </c>
      <c r="G605" s="561"/>
      <c r="H605" s="27">
        <v>532</v>
      </c>
      <c r="I605" s="76">
        <f t="shared" si="52"/>
        <v>532</v>
      </c>
      <c r="J605" s="122">
        <v>0</v>
      </c>
      <c r="K605" s="280">
        <f t="shared" si="53"/>
        <v>0</v>
      </c>
      <c r="L605" s="102"/>
      <c r="N605" s="42"/>
      <c r="O605" s="42"/>
    </row>
    <row r="606" spans="1:15" s="3" customFormat="1" ht="12" customHeight="1">
      <c r="A606" s="398"/>
      <c r="B606" s="370">
        <v>30</v>
      </c>
      <c r="C606" s="189">
        <v>412108</v>
      </c>
      <c r="D606" s="15">
        <v>12</v>
      </c>
      <c r="E606" s="361">
        <v>100</v>
      </c>
      <c r="F606" s="560" t="s">
        <v>258</v>
      </c>
      <c r="G606" s="561"/>
      <c r="H606" s="27">
        <v>532</v>
      </c>
      <c r="I606" s="76">
        <f t="shared" si="52"/>
        <v>532</v>
      </c>
      <c r="J606" s="122">
        <v>0</v>
      </c>
      <c r="K606" s="280">
        <f t="shared" si="53"/>
        <v>0</v>
      </c>
      <c r="L606" s="102"/>
      <c r="N606" s="42"/>
      <c r="O606" s="42"/>
    </row>
    <row r="607" spans="1:15" s="3" customFormat="1" ht="12" customHeight="1">
      <c r="A607" s="398"/>
      <c r="B607" s="370">
        <v>30</v>
      </c>
      <c r="C607" s="189">
        <v>412104</v>
      </c>
      <c r="D607" s="15">
        <v>12</v>
      </c>
      <c r="E607" s="361">
        <v>100</v>
      </c>
      <c r="F607" s="560" t="s">
        <v>248</v>
      </c>
      <c r="G607" s="561"/>
      <c r="H607" s="27">
        <v>532</v>
      </c>
      <c r="I607" s="76">
        <f t="shared" si="52"/>
        <v>532</v>
      </c>
      <c r="J607" s="122">
        <v>0</v>
      </c>
      <c r="K607" s="280">
        <f t="shared" si="53"/>
        <v>0</v>
      </c>
      <c r="L607" s="102"/>
      <c r="N607" s="42"/>
      <c r="O607" s="42"/>
    </row>
    <row r="608" spans="1:15" s="3" customFormat="1" ht="12" customHeight="1">
      <c r="A608" s="398"/>
      <c r="B608" s="370">
        <v>30</v>
      </c>
      <c r="C608" s="189">
        <v>412103</v>
      </c>
      <c r="D608" s="15">
        <v>12</v>
      </c>
      <c r="E608" s="361">
        <v>100</v>
      </c>
      <c r="F608" s="560" t="s">
        <v>197</v>
      </c>
      <c r="G608" s="561"/>
      <c r="H608" s="27">
        <v>532</v>
      </c>
      <c r="I608" s="76">
        <f t="shared" si="52"/>
        <v>532</v>
      </c>
      <c r="J608" s="122">
        <v>0</v>
      </c>
      <c r="K608" s="280">
        <f t="shared" si="53"/>
        <v>0</v>
      </c>
      <c r="L608" s="102"/>
      <c r="N608" s="42"/>
      <c r="O608" s="42"/>
    </row>
    <row r="609" spans="1:17" s="3" customFormat="1" ht="12" customHeight="1">
      <c r="A609" s="398"/>
      <c r="B609" s="370">
        <v>30</v>
      </c>
      <c r="C609" s="189">
        <v>412105</v>
      </c>
      <c r="D609" s="15">
        <v>12</v>
      </c>
      <c r="E609" s="361">
        <v>100</v>
      </c>
      <c r="F609" s="560" t="s">
        <v>249</v>
      </c>
      <c r="G609" s="561"/>
      <c r="H609" s="27">
        <v>532</v>
      </c>
      <c r="I609" s="76">
        <f t="shared" si="52"/>
        <v>532</v>
      </c>
      <c r="J609" s="122">
        <v>0</v>
      </c>
      <c r="K609" s="280">
        <f t="shared" si="53"/>
        <v>0</v>
      </c>
      <c r="L609" s="102"/>
      <c r="N609" s="42"/>
      <c r="O609" s="42"/>
    </row>
    <row r="610" spans="1:17" s="3" customFormat="1" ht="12" customHeight="1">
      <c r="A610" s="398"/>
      <c r="B610" s="370">
        <v>30</v>
      </c>
      <c r="C610" s="189">
        <v>412114</v>
      </c>
      <c r="D610" s="15">
        <v>12</v>
      </c>
      <c r="E610" s="361">
        <v>100</v>
      </c>
      <c r="F610" s="560" t="s">
        <v>198</v>
      </c>
      <c r="G610" s="561"/>
      <c r="H610" s="27">
        <v>532</v>
      </c>
      <c r="I610" s="76">
        <f t="shared" si="52"/>
        <v>532</v>
      </c>
      <c r="J610" s="122">
        <v>0</v>
      </c>
      <c r="K610" s="280">
        <f t="shared" si="53"/>
        <v>0</v>
      </c>
      <c r="L610" s="102"/>
      <c r="N610" s="42"/>
      <c r="O610" s="42"/>
    </row>
    <row r="611" spans="1:17" s="3" customFormat="1" ht="12" customHeight="1">
      <c r="A611" s="398"/>
      <c r="B611" s="370">
        <v>30</v>
      </c>
      <c r="C611" s="189">
        <v>412112</v>
      </c>
      <c r="D611" s="15">
        <v>12</v>
      </c>
      <c r="E611" s="361">
        <v>100</v>
      </c>
      <c r="F611" s="560" t="s">
        <v>252</v>
      </c>
      <c r="G611" s="561"/>
      <c r="H611" s="27">
        <v>532</v>
      </c>
      <c r="I611" s="76">
        <f t="shared" si="52"/>
        <v>532</v>
      </c>
      <c r="J611" s="122">
        <v>0</v>
      </c>
      <c r="K611" s="280">
        <f t="shared" si="53"/>
        <v>0</v>
      </c>
      <c r="L611" s="103"/>
      <c r="N611" s="42"/>
      <c r="O611" s="42"/>
    </row>
    <row r="612" spans="1:17" s="3" customFormat="1" ht="12" customHeight="1">
      <c r="A612" s="398"/>
      <c r="B612" s="370">
        <v>30</v>
      </c>
      <c r="C612" s="189">
        <v>412106</v>
      </c>
      <c r="D612" s="15">
        <v>12</v>
      </c>
      <c r="E612" s="361">
        <v>100</v>
      </c>
      <c r="F612" s="560" t="s">
        <v>250</v>
      </c>
      <c r="G612" s="561"/>
      <c r="H612" s="27">
        <v>532</v>
      </c>
      <c r="I612" s="76">
        <f t="shared" si="52"/>
        <v>532</v>
      </c>
      <c r="J612" s="122">
        <v>0</v>
      </c>
      <c r="K612" s="280">
        <f t="shared" si="53"/>
        <v>0</v>
      </c>
      <c r="L612" s="102"/>
      <c r="N612" s="42"/>
      <c r="O612" s="42"/>
    </row>
    <row r="613" spans="1:17" s="3" customFormat="1" ht="12" customHeight="1">
      <c r="A613" s="398"/>
      <c r="B613" s="370">
        <v>30</v>
      </c>
      <c r="C613" s="189">
        <v>412118</v>
      </c>
      <c r="D613" s="15">
        <v>12</v>
      </c>
      <c r="E613" s="361">
        <v>100</v>
      </c>
      <c r="F613" s="560" t="s">
        <v>1032</v>
      </c>
      <c r="G613" s="561"/>
      <c r="H613" s="27">
        <v>532</v>
      </c>
      <c r="I613" s="76">
        <f t="shared" si="52"/>
        <v>532</v>
      </c>
      <c r="J613" s="122">
        <v>0</v>
      </c>
      <c r="K613" s="280">
        <f>I613*J613</f>
        <v>0</v>
      </c>
      <c r="L613" s="102"/>
      <c r="N613" s="42"/>
      <c r="O613" s="42"/>
    </row>
    <row r="614" spans="1:17" s="3" customFormat="1" ht="12" customHeight="1">
      <c r="A614" s="398"/>
      <c r="B614" s="370">
        <v>30</v>
      </c>
      <c r="C614" s="189">
        <v>412107</v>
      </c>
      <c r="D614" s="15">
        <v>12</v>
      </c>
      <c r="E614" s="361">
        <v>100</v>
      </c>
      <c r="F614" s="560" t="s">
        <v>251</v>
      </c>
      <c r="G614" s="561"/>
      <c r="H614" s="27">
        <v>532</v>
      </c>
      <c r="I614" s="76">
        <f t="shared" si="52"/>
        <v>532</v>
      </c>
      <c r="J614" s="122">
        <v>0</v>
      </c>
      <c r="K614" s="280">
        <f t="shared" si="53"/>
        <v>0</v>
      </c>
      <c r="L614" s="102"/>
      <c r="N614" s="42"/>
      <c r="O614" s="42"/>
    </row>
    <row r="615" spans="1:17" s="3" customFormat="1" ht="12" customHeight="1">
      <c r="A615" s="398"/>
      <c r="B615" s="370">
        <v>30</v>
      </c>
      <c r="C615" s="189">
        <v>412109</v>
      </c>
      <c r="D615" s="15">
        <v>12</v>
      </c>
      <c r="E615" s="361">
        <v>100</v>
      </c>
      <c r="F615" s="435" t="s">
        <v>199</v>
      </c>
      <c r="G615" s="516"/>
      <c r="H615" s="27">
        <v>532</v>
      </c>
      <c r="I615" s="76">
        <f t="shared" si="52"/>
        <v>532</v>
      </c>
      <c r="J615" s="122">
        <v>0</v>
      </c>
      <c r="K615" s="280">
        <f t="shared" si="53"/>
        <v>0</v>
      </c>
      <c r="L615" s="103"/>
      <c r="N615" s="42"/>
      <c r="O615" s="42"/>
    </row>
    <row r="616" spans="1:17" s="3" customFormat="1" ht="12" customHeight="1">
      <c r="A616" s="399"/>
      <c r="B616" s="370">
        <v>30</v>
      </c>
      <c r="C616" s="189">
        <v>412110</v>
      </c>
      <c r="D616" s="15">
        <v>12</v>
      </c>
      <c r="E616" s="361">
        <v>100</v>
      </c>
      <c r="F616" s="560" t="s">
        <v>324</v>
      </c>
      <c r="G616" s="561"/>
      <c r="H616" s="141">
        <v>266</v>
      </c>
      <c r="I616" s="140">
        <f>ROUND(H616-H616*H$8,2)</f>
        <v>266</v>
      </c>
      <c r="J616" s="122">
        <v>0</v>
      </c>
      <c r="K616" s="280">
        <f t="shared" si="53"/>
        <v>0</v>
      </c>
      <c r="L616" s="96"/>
      <c r="N616" s="42"/>
      <c r="O616" s="42"/>
    </row>
    <row r="617" spans="1:17" s="3" customFormat="1" ht="12" customHeight="1">
      <c r="A617" s="398"/>
      <c r="B617" s="370">
        <v>30</v>
      </c>
      <c r="C617" s="189">
        <v>4172500</v>
      </c>
      <c r="D617" s="15">
        <v>17</v>
      </c>
      <c r="E617" s="361">
        <v>25</v>
      </c>
      <c r="F617" s="562" t="s">
        <v>245</v>
      </c>
      <c r="G617" s="563"/>
      <c r="H617" s="27">
        <v>447</v>
      </c>
      <c r="I617" s="76">
        <f t="shared" si="52"/>
        <v>447</v>
      </c>
      <c r="J617" s="122">
        <v>0</v>
      </c>
      <c r="K617" s="280">
        <f t="shared" si="53"/>
        <v>0</v>
      </c>
      <c r="L617" s="102"/>
      <c r="N617" s="42"/>
      <c r="O617" s="42"/>
    </row>
    <row r="618" spans="1:17" s="3" customFormat="1" ht="12" customHeight="1">
      <c r="A618" s="398"/>
      <c r="B618" s="281" t="s">
        <v>1012</v>
      </c>
      <c r="C618" s="503" t="s">
        <v>4120</v>
      </c>
      <c r="D618" s="503"/>
      <c r="E618" s="503"/>
      <c r="F618" s="503"/>
      <c r="G618" s="570"/>
      <c r="H618" s="281"/>
      <c r="I618" s="124"/>
      <c r="J618" s="126"/>
      <c r="K618" s="284"/>
      <c r="L618" s="102"/>
      <c r="M618" s="94"/>
      <c r="N618" s="95"/>
      <c r="O618" s="110"/>
      <c r="P618" s="568"/>
      <c r="Q618" s="617"/>
    </row>
    <row r="619" spans="1:17" s="3" customFormat="1" ht="12" customHeight="1">
      <c r="A619" s="398"/>
      <c r="B619" s="370">
        <v>100</v>
      </c>
      <c r="C619" s="189" t="s">
        <v>4121</v>
      </c>
      <c r="D619" s="15">
        <v>5</v>
      </c>
      <c r="E619" s="361">
        <v>100</v>
      </c>
      <c r="F619" s="560" t="s">
        <v>4122</v>
      </c>
      <c r="G619" s="561"/>
      <c r="H619" s="27">
        <v>184</v>
      </c>
      <c r="I619" s="76">
        <f t="shared" si="52"/>
        <v>184</v>
      </c>
      <c r="J619" s="122">
        <v>0</v>
      </c>
      <c r="K619" s="280">
        <f t="shared" ref="K619:K630" si="54">I619*J619</f>
        <v>0</v>
      </c>
      <c r="L619" s="102"/>
      <c r="M619" s="94"/>
      <c r="N619" s="95"/>
      <c r="O619" s="110"/>
      <c r="P619" s="566"/>
      <c r="Q619" s="617"/>
    </row>
    <row r="620" spans="1:17" s="3" customFormat="1" ht="12" customHeight="1">
      <c r="A620" s="399"/>
      <c r="B620" s="370">
        <v>100</v>
      </c>
      <c r="C620" s="189">
        <v>405164</v>
      </c>
      <c r="D620" s="15">
        <v>5</v>
      </c>
      <c r="E620" s="361">
        <v>100</v>
      </c>
      <c r="F620" s="560" t="s">
        <v>4123</v>
      </c>
      <c r="G620" s="561"/>
      <c r="H620" s="27">
        <v>184</v>
      </c>
      <c r="I620" s="76">
        <f>ROUND(H620-H620*H$8,2)</f>
        <v>184</v>
      </c>
      <c r="J620" s="122">
        <v>0</v>
      </c>
      <c r="K620" s="280">
        <f t="shared" si="54"/>
        <v>0</v>
      </c>
      <c r="L620" s="103"/>
      <c r="M620" s="94"/>
      <c r="N620" s="95"/>
      <c r="O620" s="110"/>
      <c r="P620" s="566"/>
      <c r="Q620" s="617"/>
    </row>
    <row r="621" spans="1:17" s="3" customFormat="1" ht="12" customHeight="1">
      <c r="A621" s="399"/>
      <c r="B621" s="370">
        <v>100</v>
      </c>
      <c r="C621" s="189">
        <v>405160</v>
      </c>
      <c r="D621" s="15">
        <v>5</v>
      </c>
      <c r="E621" s="361">
        <v>100</v>
      </c>
      <c r="F621" s="560" t="s">
        <v>4124</v>
      </c>
      <c r="G621" s="561"/>
      <c r="H621" s="27">
        <v>184</v>
      </c>
      <c r="I621" s="76">
        <f>ROUND(H621-H621*H$8,2)</f>
        <v>184</v>
      </c>
      <c r="J621" s="122">
        <v>0</v>
      </c>
      <c r="K621" s="280">
        <f t="shared" si="54"/>
        <v>0</v>
      </c>
      <c r="L621" s="103"/>
      <c r="M621" s="94"/>
      <c r="N621" s="95"/>
      <c r="O621" s="110"/>
      <c r="P621" s="566"/>
      <c r="Q621" s="617"/>
    </row>
    <row r="622" spans="1:17" s="3" customFormat="1" ht="12" customHeight="1">
      <c r="A622" s="399"/>
      <c r="B622" s="370">
        <v>100</v>
      </c>
      <c r="C622" s="189">
        <v>405165</v>
      </c>
      <c r="D622" s="15">
        <v>5</v>
      </c>
      <c r="E622" s="361">
        <v>100</v>
      </c>
      <c r="F622" s="560" t="s">
        <v>4125</v>
      </c>
      <c r="G622" s="561"/>
      <c r="H622" s="27">
        <v>184</v>
      </c>
      <c r="I622" s="76">
        <f>ROUND(H622-H622*H$8,2)</f>
        <v>184</v>
      </c>
      <c r="J622" s="122">
        <v>0</v>
      </c>
      <c r="K622" s="280">
        <f t="shared" si="54"/>
        <v>0</v>
      </c>
      <c r="L622" s="103"/>
      <c r="M622" s="94"/>
      <c r="N622" s="95"/>
      <c r="O622" s="110"/>
      <c r="P622" s="566"/>
      <c r="Q622" s="617"/>
    </row>
    <row r="623" spans="1:17" s="3" customFormat="1" ht="12" customHeight="1">
      <c r="A623" s="398"/>
      <c r="B623" s="370">
        <v>50</v>
      </c>
      <c r="C623" s="189">
        <v>409192</v>
      </c>
      <c r="D623" s="15">
        <v>9</v>
      </c>
      <c r="E623" s="361">
        <v>100</v>
      </c>
      <c r="F623" s="560" t="s">
        <v>4122</v>
      </c>
      <c r="G623" s="561"/>
      <c r="H623" s="27">
        <v>382</v>
      </c>
      <c r="I623" s="76">
        <f t="shared" si="52"/>
        <v>382</v>
      </c>
      <c r="J623" s="122">
        <v>0</v>
      </c>
      <c r="K623" s="280">
        <f t="shared" si="54"/>
        <v>0</v>
      </c>
      <c r="L623" s="102"/>
      <c r="M623" s="94"/>
      <c r="N623" s="95"/>
      <c r="O623" s="110"/>
      <c r="P623" s="566"/>
      <c r="Q623" s="617"/>
    </row>
    <row r="624" spans="1:17" s="3" customFormat="1" ht="12" customHeight="1">
      <c r="A624" s="399"/>
      <c r="B624" s="370">
        <v>50</v>
      </c>
      <c r="C624" s="189">
        <v>409164</v>
      </c>
      <c r="D624" s="15">
        <v>9</v>
      </c>
      <c r="E624" s="361">
        <v>100</v>
      </c>
      <c r="F624" s="560" t="s">
        <v>4123</v>
      </c>
      <c r="G624" s="561"/>
      <c r="H624" s="27">
        <v>382</v>
      </c>
      <c r="I624" s="76">
        <f>ROUND(H624-H624*H$8,2)</f>
        <v>382</v>
      </c>
      <c r="J624" s="122">
        <v>0</v>
      </c>
      <c r="K624" s="280">
        <f t="shared" si="54"/>
        <v>0</v>
      </c>
      <c r="L624" s="102"/>
      <c r="M624" s="94"/>
      <c r="N624" s="95"/>
      <c r="O624" s="110"/>
      <c r="P624" s="566"/>
      <c r="Q624" s="617"/>
    </row>
    <row r="625" spans="1:17" s="3" customFormat="1" ht="12" customHeight="1">
      <c r="A625" s="399"/>
      <c r="B625" s="370">
        <v>50</v>
      </c>
      <c r="C625" s="189">
        <v>409160</v>
      </c>
      <c r="D625" s="15">
        <v>9</v>
      </c>
      <c r="E625" s="361">
        <v>100</v>
      </c>
      <c r="F625" s="560" t="s">
        <v>4124</v>
      </c>
      <c r="G625" s="561"/>
      <c r="H625" s="27">
        <v>382</v>
      </c>
      <c r="I625" s="76">
        <f>ROUND(H625-H625*H$8,2)</f>
        <v>382</v>
      </c>
      <c r="J625" s="122">
        <v>0</v>
      </c>
      <c r="K625" s="280">
        <f t="shared" si="54"/>
        <v>0</v>
      </c>
      <c r="L625" s="102"/>
      <c r="M625" s="94"/>
      <c r="N625" s="95"/>
      <c r="O625" s="110"/>
      <c r="P625" s="566"/>
      <c r="Q625" s="617"/>
    </row>
    <row r="626" spans="1:17" s="3" customFormat="1" ht="12" customHeight="1">
      <c r="A626" s="399"/>
      <c r="B626" s="370">
        <v>50</v>
      </c>
      <c r="C626" s="189">
        <v>409165</v>
      </c>
      <c r="D626" s="15">
        <v>9</v>
      </c>
      <c r="E626" s="361">
        <v>100</v>
      </c>
      <c r="F626" s="560" t="s">
        <v>4125</v>
      </c>
      <c r="G626" s="561"/>
      <c r="H626" s="27">
        <v>382</v>
      </c>
      <c r="I626" s="76">
        <f>ROUND(H626-H626*H$8,2)</f>
        <v>382</v>
      </c>
      <c r="J626" s="122">
        <v>0</v>
      </c>
      <c r="K626" s="280">
        <f t="shared" si="54"/>
        <v>0</v>
      </c>
      <c r="L626" s="102"/>
      <c r="M626" s="94"/>
      <c r="N626" s="95"/>
      <c r="O626" s="110"/>
      <c r="P626" s="566"/>
      <c r="Q626" s="617"/>
    </row>
    <row r="627" spans="1:17" s="3" customFormat="1" ht="12" customHeight="1">
      <c r="A627" s="398"/>
      <c r="B627" s="370">
        <v>30</v>
      </c>
      <c r="C627" s="189">
        <v>412192</v>
      </c>
      <c r="D627" s="15">
        <v>12</v>
      </c>
      <c r="E627" s="361">
        <v>100</v>
      </c>
      <c r="F627" s="560" t="s">
        <v>4122</v>
      </c>
      <c r="G627" s="561"/>
      <c r="H627" s="27">
        <v>638</v>
      </c>
      <c r="I627" s="76">
        <f t="shared" si="52"/>
        <v>638</v>
      </c>
      <c r="J627" s="122">
        <v>0</v>
      </c>
      <c r="K627" s="280">
        <f t="shared" si="54"/>
        <v>0</v>
      </c>
      <c r="L627" s="102"/>
      <c r="M627" s="94"/>
      <c r="N627" s="95"/>
      <c r="O627" s="110"/>
      <c r="P627" s="566"/>
      <c r="Q627" s="617"/>
    </row>
    <row r="628" spans="1:17" s="3" customFormat="1" ht="12" customHeight="1">
      <c r="A628" s="399"/>
      <c r="B628" s="370">
        <v>30</v>
      </c>
      <c r="C628" s="189">
        <v>412164</v>
      </c>
      <c r="D628" s="15">
        <v>12</v>
      </c>
      <c r="E628" s="361">
        <v>100</v>
      </c>
      <c r="F628" s="560" t="s">
        <v>4123</v>
      </c>
      <c r="G628" s="561"/>
      <c r="H628" s="27">
        <v>638</v>
      </c>
      <c r="I628" s="76">
        <f>ROUND(H628-H628*H$8,2)</f>
        <v>638</v>
      </c>
      <c r="J628" s="122">
        <v>0</v>
      </c>
      <c r="K628" s="280">
        <f t="shared" si="54"/>
        <v>0</v>
      </c>
      <c r="L628" s="103"/>
      <c r="M628" s="94"/>
      <c r="N628" s="95"/>
      <c r="O628" s="110"/>
      <c r="P628" s="566"/>
      <c r="Q628" s="617"/>
    </row>
    <row r="629" spans="1:17" s="3" customFormat="1" ht="12" customHeight="1">
      <c r="A629" s="399"/>
      <c r="B629" s="370">
        <v>30</v>
      </c>
      <c r="C629" s="189">
        <v>412160</v>
      </c>
      <c r="D629" s="15">
        <v>12</v>
      </c>
      <c r="E629" s="361">
        <v>100</v>
      </c>
      <c r="F629" s="560" t="s">
        <v>4124</v>
      </c>
      <c r="G629" s="561"/>
      <c r="H629" s="27">
        <v>638</v>
      </c>
      <c r="I629" s="76">
        <f>ROUND(H629-H629*H$8,2)</f>
        <v>638</v>
      </c>
      <c r="J629" s="122">
        <v>0</v>
      </c>
      <c r="K629" s="280">
        <f t="shared" si="54"/>
        <v>0</v>
      </c>
      <c r="L629" s="103"/>
      <c r="M629" s="94"/>
      <c r="N629" s="95"/>
      <c r="O629" s="110"/>
      <c r="P629" s="566"/>
      <c r="Q629" s="617"/>
    </row>
    <row r="630" spans="1:17" s="3" customFormat="1" ht="12" customHeight="1">
      <c r="A630" s="398"/>
      <c r="B630" s="370">
        <v>30</v>
      </c>
      <c r="C630" s="189">
        <v>412165</v>
      </c>
      <c r="D630" s="15">
        <v>12</v>
      </c>
      <c r="E630" s="361">
        <v>100</v>
      </c>
      <c r="F630" s="560" t="s">
        <v>4125</v>
      </c>
      <c r="G630" s="561"/>
      <c r="H630" s="27">
        <v>638</v>
      </c>
      <c r="I630" s="76">
        <f>ROUND(H630-H630*H$8,2)</f>
        <v>638</v>
      </c>
      <c r="J630" s="122">
        <v>0</v>
      </c>
      <c r="K630" s="280">
        <f t="shared" si="54"/>
        <v>0</v>
      </c>
      <c r="L630" s="103"/>
      <c r="M630" s="94"/>
      <c r="N630" s="95"/>
      <c r="O630" s="110"/>
      <c r="P630" s="566"/>
      <c r="Q630" s="617"/>
    </row>
    <row r="631" spans="1:17" s="3" customFormat="1" ht="12" customHeight="1">
      <c r="A631" s="368"/>
      <c r="B631" s="117"/>
      <c r="C631" s="620" t="s">
        <v>1033</v>
      </c>
      <c r="D631" s="620"/>
      <c r="E631" s="620"/>
      <c r="F631" s="620"/>
      <c r="G631" s="550"/>
      <c r="H631" s="118"/>
      <c r="I631" s="119"/>
      <c r="J631" s="120"/>
      <c r="K631" s="295"/>
      <c r="L631" s="103"/>
      <c r="M631" s="94"/>
      <c r="N631" s="95"/>
      <c r="O631" s="110"/>
      <c r="P631" s="568"/>
      <c r="Q631" s="617"/>
    </row>
    <row r="632" spans="1:17" s="3" customFormat="1" ht="12" customHeight="1">
      <c r="A632" s="398"/>
      <c r="B632" s="370">
        <v>25</v>
      </c>
      <c r="C632" s="189">
        <v>100000</v>
      </c>
      <c r="D632" s="143"/>
      <c r="E632" s="121">
        <v>1</v>
      </c>
      <c r="F632" s="435" t="s">
        <v>499</v>
      </c>
      <c r="G632" s="516"/>
      <c r="H632" s="27">
        <v>370</v>
      </c>
      <c r="I632" s="76">
        <f t="shared" ref="I632:I695" si="55">ROUND(H632-H632*H$8,2)</f>
        <v>370</v>
      </c>
      <c r="J632" s="122">
        <v>0</v>
      </c>
      <c r="K632" s="280">
        <f>I632*J632</f>
        <v>0</v>
      </c>
      <c r="L632" s="103"/>
      <c r="M632" s="94"/>
      <c r="N632" s="95"/>
      <c r="O632" s="110"/>
      <c r="P632" s="566"/>
      <c r="Q632" s="617"/>
    </row>
    <row r="633" spans="1:17" s="3" customFormat="1" ht="12" customHeight="1">
      <c r="A633" s="368"/>
      <c r="B633" s="123" t="s">
        <v>1012</v>
      </c>
      <c r="C633" s="510" t="s">
        <v>30</v>
      </c>
      <c r="D633" s="510"/>
      <c r="E633" s="510"/>
      <c r="F633" s="510"/>
      <c r="G633" s="514"/>
      <c r="H633" s="281"/>
      <c r="I633" s="124"/>
      <c r="J633" s="125"/>
      <c r="K633" s="282"/>
      <c r="L633" s="102"/>
      <c r="M633" s="94"/>
      <c r="N633" s="95"/>
      <c r="O633" s="110"/>
      <c r="P633" s="566"/>
      <c r="Q633" s="617"/>
    </row>
    <row r="634" spans="1:17" s="3" customFormat="1" ht="12" customHeight="1">
      <c r="A634" s="393"/>
      <c r="B634" s="370">
        <v>100</v>
      </c>
      <c r="C634" s="111" t="s">
        <v>3247</v>
      </c>
      <c r="D634" s="15">
        <v>5</v>
      </c>
      <c r="E634" s="361">
        <v>100</v>
      </c>
      <c r="F634" s="562" t="s">
        <v>245</v>
      </c>
      <c r="G634" s="563"/>
      <c r="H634" s="27">
        <v>232</v>
      </c>
      <c r="I634" s="76">
        <f t="shared" si="55"/>
        <v>232</v>
      </c>
      <c r="J634" s="131">
        <v>0</v>
      </c>
      <c r="K634" s="280">
        <f t="shared" ref="K634:K670" si="56">I634*J634</f>
        <v>0</v>
      </c>
      <c r="L634" s="102"/>
      <c r="M634" s="94"/>
      <c r="N634" s="95"/>
      <c r="O634" s="110"/>
      <c r="P634" s="566"/>
      <c r="Q634" s="617"/>
    </row>
    <row r="635" spans="1:17" s="3" customFormat="1" ht="12" customHeight="1">
      <c r="A635" s="393"/>
      <c r="B635" s="370">
        <v>100</v>
      </c>
      <c r="C635" s="111">
        <v>105005</v>
      </c>
      <c r="D635" s="15">
        <v>5</v>
      </c>
      <c r="E635" s="361">
        <v>100</v>
      </c>
      <c r="F635" s="560" t="s">
        <v>246</v>
      </c>
      <c r="G635" s="561"/>
      <c r="H635" s="27">
        <v>232</v>
      </c>
      <c r="I635" s="76">
        <f t="shared" si="55"/>
        <v>232</v>
      </c>
      <c r="J635" s="131">
        <v>0</v>
      </c>
      <c r="K635" s="280">
        <f t="shared" si="56"/>
        <v>0</v>
      </c>
      <c r="L635" s="102"/>
      <c r="M635" s="94"/>
      <c r="N635" s="95"/>
      <c r="O635" s="110"/>
      <c r="P635" s="566"/>
      <c r="Q635" s="617"/>
    </row>
    <row r="636" spans="1:17" s="3" customFormat="1" ht="12" customHeight="1">
      <c r="A636" s="393"/>
      <c r="B636" s="370">
        <v>100</v>
      </c>
      <c r="C636" s="111">
        <v>105009</v>
      </c>
      <c r="D636" s="15">
        <v>5</v>
      </c>
      <c r="E636" s="361">
        <v>100</v>
      </c>
      <c r="F636" s="560" t="s">
        <v>257</v>
      </c>
      <c r="G636" s="561"/>
      <c r="H636" s="27">
        <v>232</v>
      </c>
      <c r="I636" s="76">
        <f t="shared" si="55"/>
        <v>232</v>
      </c>
      <c r="J636" s="131">
        <v>0</v>
      </c>
      <c r="K636" s="280">
        <f t="shared" si="56"/>
        <v>0</v>
      </c>
      <c r="L636" s="102"/>
      <c r="M636" s="94"/>
      <c r="N636" s="95"/>
      <c r="O636" s="110"/>
      <c r="P636" s="566"/>
      <c r="Q636" s="617"/>
    </row>
    <row r="637" spans="1:17" s="3" customFormat="1" ht="12" customHeight="1">
      <c r="A637" s="393"/>
      <c r="B637" s="370">
        <v>100</v>
      </c>
      <c r="C637" s="111">
        <v>105012</v>
      </c>
      <c r="D637" s="15">
        <v>5</v>
      </c>
      <c r="E637" s="361">
        <v>100</v>
      </c>
      <c r="F637" s="560" t="s">
        <v>630</v>
      </c>
      <c r="G637" s="561"/>
      <c r="H637" s="27">
        <v>232</v>
      </c>
      <c r="I637" s="76">
        <f t="shared" si="55"/>
        <v>232</v>
      </c>
      <c r="J637" s="131">
        <v>0</v>
      </c>
      <c r="K637" s="280">
        <f t="shared" si="56"/>
        <v>0</v>
      </c>
      <c r="L637" s="102"/>
      <c r="M637" s="94"/>
      <c r="N637" s="95"/>
      <c r="O637" s="110"/>
      <c r="P637" s="566"/>
      <c r="Q637" s="617"/>
    </row>
    <row r="638" spans="1:17" s="3" customFormat="1" ht="12" customHeight="1">
      <c r="A638" s="393"/>
      <c r="B638" s="370">
        <v>100</v>
      </c>
      <c r="C638" s="111">
        <v>105015</v>
      </c>
      <c r="D638" s="15">
        <v>5</v>
      </c>
      <c r="E638" s="361">
        <v>100</v>
      </c>
      <c r="F638" s="560" t="s">
        <v>247</v>
      </c>
      <c r="G638" s="561"/>
      <c r="H638" s="27">
        <v>232</v>
      </c>
      <c r="I638" s="76">
        <f t="shared" si="55"/>
        <v>232</v>
      </c>
      <c r="J638" s="131">
        <v>0</v>
      </c>
      <c r="K638" s="280">
        <f t="shared" si="56"/>
        <v>0</v>
      </c>
      <c r="L638" s="102"/>
      <c r="M638" s="94"/>
      <c r="N638" s="95"/>
      <c r="O638" s="110"/>
      <c r="P638" s="566"/>
      <c r="Q638" s="617"/>
    </row>
    <row r="639" spans="1:17" s="3" customFormat="1" ht="12" customHeight="1">
      <c r="A639" s="391"/>
      <c r="B639" s="370">
        <v>100</v>
      </c>
      <c r="C639" s="111">
        <v>105018</v>
      </c>
      <c r="D639" s="15">
        <v>5</v>
      </c>
      <c r="E639" s="121">
        <v>100</v>
      </c>
      <c r="F639" s="649" t="s">
        <v>266</v>
      </c>
      <c r="G639" s="650"/>
      <c r="H639" s="27">
        <v>232</v>
      </c>
      <c r="I639" s="76">
        <f t="shared" si="55"/>
        <v>232</v>
      </c>
      <c r="J639" s="122">
        <v>0</v>
      </c>
      <c r="K639" s="283">
        <f>I639*J639</f>
        <v>0</v>
      </c>
      <c r="L639" s="102"/>
      <c r="M639" s="94"/>
      <c r="N639" s="95"/>
      <c r="O639" s="110"/>
      <c r="P639" s="566"/>
      <c r="Q639" s="617"/>
    </row>
    <row r="640" spans="1:17" s="3" customFormat="1" ht="12" customHeight="1">
      <c r="A640" s="393"/>
      <c r="B640" s="370">
        <v>100</v>
      </c>
      <c r="C640" s="111">
        <v>105020</v>
      </c>
      <c r="D640" s="15">
        <v>5</v>
      </c>
      <c r="E640" s="361">
        <v>100</v>
      </c>
      <c r="F640" s="560" t="s">
        <v>250</v>
      </c>
      <c r="G640" s="561"/>
      <c r="H640" s="27">
        <v>232</v>
      </c>
      <c r="I640" s="76">
        <f t="shared" si="55"/>
        <v>232</v>
      </c>
      <c r="J640" s="131">
        <v>0</v>
      </c>
      <c r="K640" s="280">
        <f t="shared" si="56"/>
        <v>0</v>
      </c>
      <c r="L640" s="103"/>
      <c r="M640" s="94"/>
      <c r="N640" s="95"/>
      <c r="O640" s="110"/>
      <c r="P640" s="566"/>
      <c r="Q640" s="617"/>
    </row>
    <row r="641" spans="1:17" s="3" customFormat="1" ht="12" customHeight="1">
      <c r="A641" s="393"/>
      <c r="B641" s="370">
        <v>100</v>
      </c>
      <c r="C641" s="111">
        <v>105021</v>
      </c>
      <c r="D641" s="15">
        <v>5</v>
      </c>
      <c r="E641" s="361">
        <v>100</v>
      </c>
      <c r="F641" s="560" t="s">
        <v>31</v>
      </c>
      <c r="G641" s="561"/>
      <c r="H641" s="27">
        <v>232</v>
      </c>
      <c r="I641" s="76">
        <f t="shared" si="55"/>
        <v>232</v>
      </c>
      <c r="J641" s="131">
        <v>0</v>
      </c>
      <c r="K641" s="280">
        <f t="shared" si="56"/>
        <v>0</v>
      </c>
      <c r="L641" s="103"/>
      <c r="M641" s="94"/>
      <c r="N641" s="95"/>
      <c r="O641" s="110"/>
      <c r="P641" s="566"/>
      <c r="Q641" s="617"/>
    </row>
    <row r="642" spans="1:17" s="3" customFormat="1" ht="12" customHeight="1">
      <c r="A642" s="393"/>
      <c r="B642" s="370">
        <v>100</v>
      </c>
      <c r="C642" s="111">
        <v>105030</v>
      </c>
      <c r="D642" s="15">
        <v>5</v>
      </c>
      <c r="E642" s="361">
        <v>100</v>
      </c>
      <c r="F642" s="560" t="s">
        <v>249</v>
      </c>
      <c r="G642" s="561"/>
      <c r="H642" s="27">
        <v>232</v>
      </c>
      <c r="I642" s="76">
        <f t="shared" si="55"/>
        <v>232</v>
      </c>
      <c r="J642" s="131">
        <v>0</v>
      </c>
      <c r="K642" s="280">
        <f t="shared" si="56"/>
        <v>0</v>
      </c>
      <c r="L642" s="103"/>
      <c r="M642" s="94"/>
      <c r="N642" s="95"/>
      <c r="O642" s="110"/>
      <c r="P642" s="566"/>
      <c r="Q642" s="617"/>
    </row>
    <row r="643" spans="1:17" s="3" customFormat="1" ht="12" customHeight="1">
      <c r="A643" s="393"/>
      <c r="B643" s="370">
        <v>100</v>
      </c>
      <c r="C643" s="111">
        <v>105031</v>
      </c>
      <c r="D643" s="15">
        <v>5</v>
      </c>
      <c r="E643" s="361">
        <v>100</v>
      </c>
      <c r="F643" s="560" t="s">
        <v>259</v>
      </c>
      <c r="G643" s="561"/>
      <c r="H643" s="27">
        <v>232</v>
      </c>
      <c r="I643" s="76">
        <f t="shared" si="55"/>
        <v>232</v>
      </c>
      <c r="J643" s="131">
        <v>0</v>
      </c>
      <c r="K643" s="280">
        <f t="shared" si="56"/>
        <v>0</v>
      </c>
      <c r="L643" s="103"/>
      <c r="M643" s="94"/>
      <c r="N643" s="95"/>
      <c r="O643" s="110"/>
      <c r="P643" s="566"/>
      <c r="Q643" s="617"/>
    </row>
    <row r="644" spans="1:17" s="3" customFormat="1" ht="12" customHeight="1">
      <c r="A644" s="393"/>
      <c r="B644" s="370">
        <v>100</v>
      </c>
      <c r="C644" s="111">
        <v>105032</v>
      </c>
      <c r="D644" s="15">
        <v>5</v>
      </c>
      <c r="E644" s="361">
        <v>100</v>
      </c>
      <c r="F644" s="560" t="s">
        <v>260</v>
      </c>
      <c r="G644" s="561"/>
      <c r="H644" s="27">
        <v>232</v>
      </c>
      <c r="I644" s="76">
        <f t="shared" si="55"/>
        <v>232</v>
      </c>
      <c r="J644" s="131">
        <v>0</v>
      </c>
      <c r="K644" s="280">
        <f t="shared" si="56"/>
        <v>0</v>
      </c>
      <c r="L644" s="102"/>
      <c r="M644" s="94"/>
      <c r="N644" s="95"/>
      <c r="O644" s="110"/>
      <c r="P644" s="568"/>
      <c r="Q644" s="617"/>
    </row>
    <row r="645" spans="1:17" s="3" customFormat="1" ht="12" customHeight="1">
      <c r="A645" s="393"/>
      <c r="B645" s="370">
        <v>100</v>
      </c>
      <c r="C645" s="111">
        <v>105036</v>
      </c>
      <c r="D645" s="15">
        <v>5</v>
      </c>
      <c r="E645" s="361">
        <v>100</v>
      </c>
      <c r="F645" s="560" t="s">
        <v>328</v>
      </c>
      <c r="G645" s="561"/>
      <c r="H645" s="27">
        <v>232</v>
      </c>
      <c r="I645" s="76">
        <f t="shared" si="55"/>
        <v>232</v>
      </c>
      <c r="J645" s="131">
        <v>0</v>
      </c>
      <c r="K645" s="280">
        <f>I645*J645</f>
        <v>0</v>
      </c>
      <c r="L645" s="102"/>
      <c r="M645" s="94"/>
      <c r="N645" s="95"/>
      <c r="O645" s="110"/>
      <c r="P645" s="566"/>
      <c r="Q645" s="617"/>
    </row>
    <row r="646" spans="1:17" s="3" customFormat="1" ht="12" customHeight="1">
      <c r="A646" s="391"/>
      <c r="B646" s="370">
        <v>100</v>
      </c>
      <c r="C646" s="111">
        <v>105038</v>
      </c>
      <c r="D646" s="15">
        <v>5</v>
      </c>
      <c r="E646" s="121">
        <v>100</v>
      </c>
      <c r="F646" s="560" t="s">
        <v>1034</v>
      </c>
      <c r="G646" s="561"/>
      <c r="H646" s="27">
        <v>232</v>
      </c>
      <c r="I646" s="76">
        <f t="shared" si="55"/>
        <v>232</v>
      </c>
      <c r="J646" s="122">
        <v>0</v>
      </c>
      <c r="K646" s="283">
        <f>I646*J646</f>
        <v>0</v>
      </c>
      <c r="L646" s="102"/>
      <c r="M646" s="94"/>
      <c r="N646" s="95"/>
      <c r="O646" s="110"/>
      <c r="P646" s="566"/>
      <c r="Q646" s="617"/>
    </row>
    <row r="647" spans="1:17" s="3" customFormat="1" ht="12" customHeight="1">
      <c r="A647" s="393"/>
      <c r="B647" s="370">
        <v>100</v>
      </c>
      <c r="C647" s="111">
        <v>105140</v>
      </c>
      <c r="D647" s="15">
        <v>5</v>
      </c>
      <c r="E647" s="361">
        <v>100</v>
      </c>
      <c r="F647" s="560" t="s">
        <v>32</v>
      </c>
      <c r="G647" s="561"/>
      <c r="H647" s="27">
        <v>232</v>
      </c>
      <c r="I647" s="76">
        <f t="shared" si="55"/>
        <v>232</v>
      </c>
      <c r="J647" s="131">
        <v>0</v>
      </c>
      <c r="K647" s="280">
        <f t="shared" si="56"/>
        <v>0</v>
      </c>
      <c r="L647" s="102"/>
      <c r="M647" s="94"/>
      <c r="N647" s="95"/>
      <c r="O647" s="110"/>
      <c r="P647" s="566"/>
      <c r="Q647" s="617"/>
    </row>
    <row r="648" spans="1:17" s="3" customFormat="1" ht="12" customHeight="1">
      <c r="A648" s="393"/>
      <c r="B648" s="370">
        <v>100</v>
      </c>
      <c r="C648" s="111">
        <v>105040</v>
      </c>
      <c r="D648" s="15">
        <v>5</v>
      </c>
      <c r="E648" s="361">
        <v>100</v>
      </c>
      <c r="F648" s="560" t="s">
        <v>261</v>
      </c>
      <c r="G648" s="561"/>
      <c r="H648" s="27">
        <v>232</v>
      </c>
      <c r="I648" s="76">
        <f t="shared" si="55"/>
        <v>232</v>
      </c>
      <c r="J648" s="131">
        <v>0</v>
      </c>
      <c r="K648" s="280">
        <f t="shared" si="56"/>
        <v>0</v>
      </c>
      <c r="L648" s="102"/>
      <c r="M648" s="94"/>
      <c r="N648" s="95"/>
      <c r="O648" s="110"/>
      <c r="P648" s="566"/>
      <c r="Q648" s="617"/>
    </row>
    <row r="649" spans="1:17" s="3" customFormat="1" ht="12" customHeight="1">
      <c r="A649" s="393"/>
      <c r="B649" s="370">
        <v>100</v>
      </c>
      <c r="C649" s="111">
        <v>105041</v>
      </c>
      <c r="D649" s="15">
        <v>5</v>
      </c>
      <c r="E649" s="361">
        <v>100</v>
      </c>
      <c r="F649" s="560" t="s">
        <v>262</v>
      </c>
      <c r="G649" s="561"/>
      <c r="H649" s="27">
        <v>232</v>
      </c>
      <c r="I649" s="76">
        <f t="shared" si="55"/>
        <v>232</v>
      </c>
      <c r="J649" s="131">
        <v>0</v>
      </c>
      <c r="K649" s="280">
        <f t="shared" si="56"/>
        <v>0</v>
      </c>
      <c r="L649" s="102"/>
      <c r="M649" s="94"/>
      <c r="N649" s="95"/>
      <c r="O649" s="110"/>
      <c r="P649" s="566"/>
      <c r="Q649" s="617"/>
    </row>
    <row r="650" spans="1:17" s="3" customFormat="1" ht="12" customHeight="1">
      <c r="A650" s="393"/>
      <c r="B650" s="370">
        <v>100</v>
      </c>
      <c r="C650" s="111">
        <v>105050</v>
      </c>
      <c r="D650" s="15">
        <v>5</v>
      </c>
      <c r="E650" s="361">
        <v>100</v>
      </c>
      <c r="F650" s="435" t="s">
        <v>254</v>
      </c>
      <c r="G650" s="516"/>
      <c r="H650" s="27">
        <v>232</v>
      </c>
      <c r="I650" s="76">
        <f t="shared" si="55"/>
        <v>232</v>
      </c>
      <c r="J650" s="131">
        <v>0</v>
      </c>
      <c r="K650" s="280">
        <f t="shared" si="56"/>
        <v>0</v>
      </c>
      <c r="L650" s="102"/>
      <c r="M650" s="94"/>
      <c r="N650" s="95"/>
      <c r="O650" s="110"/>
      <c r="P650" s="566"/>
      <c r="Q650" s="617"/>
    </row>
    <row r="651" spans="1:17" s="3" customFormat="1" ht="12" customHeight="1">
      <c r="A651" s="393"/>
      <c r="B651" s="370">
        <v>100</v>
      </c>
      <c r="C651" s="111">
        <v>105051</v>
      </c>
      <c r="D651" s="15">
        <v>5</v>
      </c>
      <c r="E651" s="361">
        <v>100</v>
      </c>
      <c r="F651" s="560" t="s">
        <v>255</v>
      </c>
      <c r="G651" s="561"/>
      <c r="H651" s="27">
        <v>232</v>
      </c>
      <c r="I651" s="76">
        <f t="shared" si="55"/>
        <v>232</v>
      </c>
      <c r="J651" s="131">
        <v>0</v>
      </c>
      <c r="K651" s="280">
        <f t="shared" si="56"/>
        <v>0</v>
      </c>
      <c r="L651" s="102"/>
      <c r="M651" s="94"/>
      <c r="N651" s="95"/>
      <c r="O651" s="110"/>
      <c r="P651" s="566"/>
      <c r="Q651" s="617"/>
    </row>
    <row r="652" spans="1:17" s="3" customFormat="1" ht="12" customHeight="1">
      <c r="A652" s="393"/>
      <c r="B652" s="370">
        <v>100</v>
      </c>
      <c r="C652" s="111">
        <v>105060</v>
      </c>
      <c r="D652" s="15">
        <v>5</v>
      </c>
      <c r="E652" s="361">
        <v>100</v>
      </c>
      <c r="F652" s="560" t="s">
        <v>4126</v>
      </c>
      <c r="G652" s="561"/>
      <c r="H652" s="27">
        <v>232</v>
      </c>
      <c r="I652" s="76">
        <f t="shared" si="55"/>
        <v>232</v>
      </c>
      <c r="J652" s="131">
        <v>0</v>
      </c>
      <c r="K652" s="280">
        <f t="shared" si="56"/>
        <v>0</v>
      </c>
      <c r="L652" s="102"/>
      <c r="M652" s="94"/>
      <c r="N652" s="95"/>
      <c r="O652" s="110"/>
      <c r="P652" s="566"/>
      <c r="Q652" s="617"/>
    </row>
    <row r="653" spans="1:17" s="3" customFormat="1" ht="12" customHeight="1">
      <c r="A653" s="393"/>
      <c r="B653" s="370">
        <v>100</v>
      </c>
      <c r="C653" s="111">
        <v>105061</v>
      </c>
      <c r="D653" s="15">
        <v>5</v>
      </c>
      <c r="E653" s="361">
        <v>100</v>
      </c>
      <c r="F653" s="560" t="s">
        <v>251</v>
      </c>
      <c r="G653" s="561"/>
      <c r="H653" s="27">
        <v>232</v>
      </c>
      <c r="I653" s="76">
        <f t="shared" si="55"/>
        <v>232</v>
      </c>
      <c r="J653" s="131">
        <v>0</v>
      </c>
      <c r="K653" s="280">
        <f t="shared" si="56"/>
        <v>0</v>
      </c>
      <c r="L653" s="103"/>
      <c r="M653" s="94"/>
      <c r="N653" s="95"/>
      <c r="O653" s="110"/>
      <c r="P653" s="566"/>
      <c r="Q653" s="617"/>
    </row>
    <row r="654" spans="1:17" s="3" customFormat="1" ht="12" customHeight="1">
      <c r="A654" s="391"/>
      <c r="B654" s="370">
        <v>100</v>
      </c>
      <c r="C654" s="111">
        <v>105063</v>
      </c>
      <c r="D654" s="15">
        <v>5</v>
      </c>
      <c r="E654" s="121">
        <v>100</v>
      </c>
      <c r="F654" s="560" t="s">
        <v>1035</v>
      </c>
      <c r="G654" s="561"/>
      <c r="H654" s="27">
        <v>232</v>
      </c>
      <c r="I654" s="76">
        <f t="shared" si="55"/>
        <v>232</v>
      </c>
      <c r="J654" s="122">
        <v>0</v>
      </c>
      <c r="K654" s="283">
        <f>I654*J654</f>
        <v>0</v>
      </c>
      <c r="L654" s="103"/>
      <c r="M654" s="94"/>
      <c r="N654" s="95"/>
      <c r="O654" s="110"/>
      <c r="P654" s="566"/>
      <c r="Q654" s="617"/>
    </row>
    <row r="655" spans="1:17" s="3" customFormat="1" ht="12" customHeight="1">
      <c r="A655" s="391"/>
      <c r="B655" s="370">
        <v>100</v>
      </c>
      <c r="C655" s="111">
        <v>105074</v>
      </c>
      <c r="D655" s="15">
        <v>5</v>
      </c>
      <c r="E655" s="121">
        <v>100</v>
      </c>
      <c r="F655" s="560" t="s">
        <v>1036</v>
      </c>
      <c r="G655" s="561"/>
      <c r="H655" s="27">
        <v>232</v>
      </c>
      <c r="I655" s="76">
        <f t="shared" si="55"/>
        <v>232</v>
      </c>
      <c r="J655" s="122">
        <v>0</v>
      </c>
      <c r="K655" s="283">
        <f>I655*J655</f>
        <v>0</v>
      </c>
      <c r="L655" s="102"/>
      <c r="M655" s="94"/>
      <c r="N655" s="95"/>
      <c r="O655" s="110"/>
      <c r="P655" s="566"/>
      <c r="Q655" s="617"/>
    </row>
    <row r="656" spans="1:17" s="3" customFormat="1" ht="12" customHeight="1">
      <c r="A656" s="393"/>
      <c r="B656" s="370">
        <v>100</v>
      </c>
      <c r="C656" s="111">
        <v>105076</v>
      </c>
      <c r="D656" s="15">
        <v>5</v>
      </c>
      <c r="E656" s="361">
        <v>100</v>
      </c>
      <c r="F656" s="560" t="s">
        <v>263</v>
      </c>
      <c r="G656" s="561"/>
      <c r="H656" s="27">
        <v>232</v>
      </c>
      <c r="I656" s="76">
        <f t="shared" si="55"/>
        <v>232</v>
      </c>
      <c r="J656" s="131">
        <v>0</v>
      </c>
      <c r="K656" s="280">
        <f t="shared" si="56"/>
        <v>0</v>
      </c>
      <c r="L656" s="103"/>
      <c r="M656" s="94"/>
      <c r="N656" s="95"/>
      <c r="O656" s="110"/>
      <c r="P656" s="566"/>
      <c r="Q656" s="617"/>
    </row>
    <row r="657" spans="1:17" s="3" customFormat="1" ht="12" customHeight="1">
      <c r="A657" s="393"/>
      <c r="B657" s="370">
        <v>100</v>
      </c>
      <c r="C657" s="111">
        <v>105080</v>
      </c>
      <c r="D657" s="15">
        <v>5</v>
      </c>
      <c r="E657" s="361">
        <v>100</v>
      </c>
      <c r="F657" s="560" t="s">
        <v>264</v>
      </c>
      <c r="G657" s="561"/>
      <c r="H657" s="27">
        <v>232</v>
      </c>
      <c r="I657" s="76">
        <f t="shared" si="55"/>
        <v>232</v>
      </c>
      <c r="J657" s="131">
        <v>0</v>
      </c>
      <c r="K657" s="280">
        <f t="shared" si="56"/>
        <v>0</v>
      </c>
      <c r="L657" s="103"/>
      <c r="M657" s="94"/>
      <c r="N657" s="95"/>
      <c r="O657" s="110"/>
      <c r="P657" s="568"/>
      <c r="Q657" s="617"/>
    </row>
    <row r="658" spans="1:17" s="3" customFormat="1" ht="12" customHeight="1">
      <c r="A658" s="393"/>
      <c r="B658" s="370">
        <v>100</v>
      </c>
      <c r="C658" s="111">
        <v>105081</v>
      </c>
      <c r="D658" s="15">
        <v>5</v>
      </c>
      <c r="E658" s="361">
        <v>100</v>
      </c>
      <c r="F658" s="560" t="s">
        <v>33</v>
      </c>
      <c r="G658" s="561"/>
      <c r="H658" s="27">
        <v>232</v>
      </c>
      <c r="I658" s="76">
        <f t="shared" si="55"/>
        <v>232</v>
      </c>
      <c r="J658" s="131">
        <v>0</v>
      </c>
      <c r="K658" s="280">
        <f t="shared" si="56"/>
        <v>0</v>
      </c>
      <c r="L658" s="103"/>
      <c r="M658" s="94"/>
      <c r="N658" s="95"/>
      <c r="O658" s="110"/>
      <c r="P658" s="107"/>
      <c r="Q658" s="109"/>
    </row>
    <row r="659" spans="1:17" s="3" customFormat="1" ht="12" customHeight="1">
      <c r="A659" s="393"/>
      <c r="B659" s="370">
        <v>100</v>
      </c>
      <c r="C659" s="111">
        <v>105172</v>
      </c>
      <c r="D659" s="15">
        <v>5</v>
      </c>
      <c r="E659" s="361">
        <v>100</v>
      </c>
      <c r="F659" s="560" t="s">
        <v>3248</v>
      </c>
      <c r="G659" s="561"/>
      <c r="H659" s="27">
        <v>232</v>
      </c>
      <c r="I659" s="76">
        <f t="shared" si="55"/>
        <v>232</v>
      </c>
      <c r="J659" s="131">
        <v>0</v>
      </c>
      <c r="K659" s="280">
        <f t="shared" si="56"/>
        <v>0</v>
      </c>
      <c r="L659" s="103"/>
      <c r="M659" s="94"/>
      <c r="N659" s="95"/>
      <c r="O659" s="110"/>
      <c r="P659" s="107"/>
      <c r="Q659" s="109"/>
    </row>
    <row r="660" spans="1:17" s="3" customFormat="1" ht="12" customHeight="1">
      <c r="A660" s="393"/>
      <c r="B660" s="370">
        <v>100</v>
      </c>
      <c r="C660" s="111">
        <v>105173</v>
      </c>
      <c r="D660" s="15">
        <v>5</v>
      </c>
      <c r="E660" s="361">
        <v>100</v>
      </c>
      <c r="F660" s="560" t="s">
        <v>265</v>
      </c>
      <c r="G660" s="561"/>
      <c r="H660" s="27">
        <v>232</v>
      </c>
      <c r="I660" s="76">
        <f t="shared" si="55"/>
        <v>232</v>
      </c>
      <c r="J660" s="131">
        <v>0</v>
      </c>
      <c r="K660" s="280">
        <f t="shared" si="56"/>
        <v>0</v>
      </c>
      <c r="L660" s="103"/>
      <c r="M660" s="94"/>
      <c r="N660" s="95"/>
      <c r="O660" s="110"/>
      <c r="P660" s="107"/>
      <c r="Q660" s="109"/>
    </row>
    <row r="661" spans="1:17" s="3" customFormat="1" ht="12" customHeight="1">
      <c r="A661" s="393"/>
      <c r="B661" s="370">
        <v>60</v>
      </c>
      <c r="C661" s="111" t="s">
        <v>3249</v>
      </c>
      <c r="D661" s="15">
        <v>9</v>
      </c>
      <c r="E661" s="361">
        <v>100</v>
      </c>
      <c r="F661" s="562" t="s">
        <v>245</v>
      </c>
      <c r="G661" s="563"/>
      <c r="H661" s="27">
        <v>319</v>
      </c>
      <c r="I661" s="76">
        <f t="shared" si="55"/>
        <v>319</v>
      </c>
      <c r="J661" s="131">
        <v>0</v>
      </c>
      <c r="K661" s="280">
        <f t="shared" si="56"/>
        <v>0</v>
      </c>
      <c r="L661" s="103"/>
      <c r="M661" s="94"/>
      <c r="N661" s="95"/>
      <c r="O661" s="110"/>
      <c r="P661" s="107"/>
      <c r="Q661" s="109"/>
    </row>
    <row r="662" spans="1:17" s="3" customFormat="1" ht="12" customHeight="1">
      <c r="A662" s="393"/>
      <c r="B662" s="370">
        <v>60</v>
      </c>
      <c r="C662" s="111">
        <v>109005</v>
      </c>
      <c r="D662" s="15">
        <v>9</v>
      </c>
      <c r="E662" s="361">
        <v>100</v>
      </c>
      <c r="F662" s="560" t="s">
        <v>246</v>
      </c>
      <c r="G662" s="561"/>
      <c r="H662" s="27">
        <v>319</v>
      </c>
      <c r="I662" s="76">
        <f t="shared" si="55"/>
        <v>319</v>
      </c>
      <c r="J662" s="131">
        <v>0</v>
      </c>
      <c r="K662" s="280">
        <f t="shared" si="56"/>
        <v>0</v>
      </c>
      <c r="L662" s="103"/>
      <c r="M662" s="94"/>
      <c r="N662" s="95"/>
      <c r="O662" s="110"/>
      <c r="P662" s="107"/>
      <c r="Q662" s="109"/>
    </row>
    <row r="663" spans="1:17" s="3" customFormat="1" ht="12" customHeight="1">
      <c r="A663" s="393"/>
      <c r="B663" s="370">
        <v>60</v>
      </c>
      <c r="C663" s="111">
        <v>109009</v>
      </c>
      <c r="D663" s="15">
        <v>9</v>
      </c>
      <c r="E663" s="361">
        <v>100</v>
      </c>
      <c r="F663" s="560" t="s">
        <v>257</v>
      </c>
      <c r="G663" s="561"/>
      <c r="H663" s="27">
        <v>319</v>
      </c>
      <c r="I663" s="76">
        <f t="shared" si="55"/>
        <v>319</v>
      </c>
      <c r="J663" s="131">
        <v>0</v>
      </c>
      <c r="K663" s="280">
        <f t="shared" si="56"/>
        <v>0</v>
      </c>
      <c r="L663" s="103"/>
      <c r="M663" s="94"/>
      <c r="N663" s="95"/>
      <c r="O663" s="110"/>
      <c r="P663" s="107"/>
      <c r="Q663" s="109"/>
    </row>
    <row r="664" spans="1:17" s="3" customFormat="1" ht="12" customHeight="1">
      <c r="A664" s="393"/>
      <c r="B664" s="370">
        <v>60</v>
      </c>
      <c r="C664" s="111">
        <v>109012</v>
      </c>
      <c r="D664" s="15">
        <v>9</v>
      </c>
      <c r="E664" s="361">
        <v>100</v>
      </c>
      <c r="F664" s="560" t="s">
        <v>4127</v>
      </c>
      <c r="G664" s="561"/>
      <c r="H664" s="27">
        <v>319</v>
      </c>
      <c r="I664" s="76">
        <f t="shared" si="55"/>
        <v>319</v>
      </c>
      <c r="J664" s="131">
        <v>0</v>
      </c>
      <c r="K664" s="280">
        <f t="shared" si="56"/>
        <v>0</v>
      </c>
      <c r="L664" s="103"/>
      <c r="M664" s="94"/>
      <c r="N664" s="95"/>
      <c r="O664" s="110"/>
      <c r="P664" s="107"/>
      <c r="Q664" s="109"/>
    </row>
    <row r="665" spans="1:17" s="3" customFormat="1" ht="12" customHeight="1">
      <c r="A665" s="393"/>
      <c r="B665" s="370">
        <v>60</v>
      </c>
      <c r="C665" s="111">
        <v>109015</v>
      </c>
      <c r="D665" s="15">
        <v>9</v>
      </c>
      <c r="E665" s="361">
        <v>100</v>
      </c>
      <c r="F665" s="560" t="s">
        <v>247</v>
      </c>
      <c r="G665" s="561"/>
      <c r="H665" s="27">
        <v>319</v>
      </c>
      <c r="I665" s="76">
        <f t="shared" si="55"/>
        <v>319</v>
      </c>
      <c r="J665" s="131">
        <v>0</v>
      </c>
      <c r="K665" s="280">
        <f t="shared" si="56"/>
        <v>0</v>
      </c>
      <c r="L665" s="103"/>
      <c r="M665" s="94"/>
      <c r="N665" s="95"/>
      <c r="O665" s="110"/>
      <c r="P665" s="107"/>
      <c r="Q665" s="109"/>
    </row>
    <row r="666" spans="1:17" s="3" customFormat="1" ht="12" customHeight="1">
      <c r="A666" s="393"/>
      <c r="B666" s="370">
        <v>60</v>
      </c>
      <c r="C666" s="111">
        <v>109020</v>
      </c>
      <c r="D666" s="15">
        <v>9</v>
      </c>
      <c r="E666" s="361">
        <v>100</v>
      </c>
      <c r="F666" s="560" t="s">
        <v>250</v>
      </c>
      <c r="G666" s="561"/>
      <c r="H666" s="27">
        <v>319</v>
      </c>
      <c r="I666" s="76">
        <f t="shared" si="55"/>
        <v>319</v>
      </c>
      <c r="J666" s="131">
        <v>0</v>
      </c>
      <c r="K666" s="280">
        <f t="shared" si="56"/>
        <v>0</v>
      </c>
      <c r="L666" s="103"/>
      <c r="M666" s="94"/>
      <c r="N666" s="95"/>
      <c r="O666" s="110"/>
      <c r="P666" s="107"/>
      <c r="Q666" s="109"/>
    </row>
    <row r="667" spans="1:17" s="3" customFormat="1" ht="12" customHeight="1">
      <c r="A667" s="393"/>
      <c r="B667" s="370">
        <v>60</v>
      </c>
      <c r="C667" s="111">
        <v>109021</v>
      </c>
      <c r="D667" s="15">
        <v>9</v>
      </c>
      <c r="E667" s="361">
        <v>100</v>
      </c>
      <c r="F667" s="560" t="s">
        <v>31</v>
      </c>
      <c r="G667" s="561"/>
      <c r="H667" s="27">
        <v>319</v>
      </c>
      <c r="I667" s="76">
        <f t="shared" si="55"/>
        <v>319</v>
      </c>
      <c r="J667" s="131">
        <v>0</v>
      </c>
      <c r="K667" s="280">
        <f t="shared" si="56"/>
        <v>0</v>
      </c>
      <c r="L667" s="103"/>
      <c r="M667" s="94"/>
      <c r="N667" s="95"/>
      <c r="O667" s="110"/>
      <c r="P667" s="566"/>
      <c r="Q667" s="617"/>
    </row>
    <row r="668" spans="1:17" s="3" customFormat="1" ht="12" customHeight="1">
      <c r="A668" s="393"/>
      <c r="B668" s="370">
        <v>60</v>
      </c>
      <c r="C668" s="111">
        <v>109030</v>
      </c>
      <c r="D668" s="15">
        <v>9</v>
      </c>
      <c r="E668" s="361">
        <v>100</v>
      </c>
      <c r="F668" s="560" t="s">
        <v>249</v>
      </c>
      <c r="G668" s="561"/>
      <c r="H668" s="27">
        <v>319</v>
      </c>
      <c r="I668" s="76">
        <f t="shared" si="55"/>
        <v>319</v>
      </c>
      <c r="J668" s="131">
        <v>0</v>
      </c>
      <c r="K668" s="280">
        <f t="shared" si="56"/>
        <v>0</v>
      </c>
      <c r="L668" s="103"/>
      <c r="M668" s="94"/>
      <c r="N668" s="95"/>
      <c r="O668" s="110"/>
      <c r="P668" s="566"/>
      <c r="Q668" s="617"/>
    </row>
    <row r="669" spans="1:17" s="3" customFormat="1" ht="12" customHeight="1">
      <c r="A669" s="393"/>
      <c r="B669" s="370">
        <v>60</v>
      </c>
      <c r="C669" s="111">
        <v>109031</v>
      </c>
      <c r="D669" s="15">
        <v>9</v>
      </c>
      <c r="E669" s="361">
        <v>100</v>
      </c>
      <c r="F669" s="560" t="s">
        <v>259</v>
      </c>
      <c r="G669" s="561"/>
      <c r="H669" s="27">
        <v>319</v>
      </c>
      <c r="I669" s="76">
        <f t="shared" si="55"/>
        <v>319</v>
      </c>
      <c r="J669" s="131">
        <v>0</v>
      </c>
      <c r="K669" s="280">
        <f t="shared" si="56"/>
        <v>0</v>
      </c>
      <c r="L669" s="96"/>
      <c r="M669" s="94"/>
      <c r="N669" s="95"/>
      <c r="O669" s="110"/>
      <c r="P669" s="566"/>
      <c r="Q669" s="617"/>
    </row>
    <row r="670" spans="1:17" s="3" customFormat="1" ht="12" customHeight="1">
      <c r="A670" s="393"/>
      <c r="B670" s="370">
        <v>60</v>
      </c>
      <c r="C670" s="111">
        <v>109032</v>
      </c>
      <c r="D670" s="15">
        <v>9</v>
      </c>
      <c r="E670" s="361">
        <v>100</v>
      </c>
      <c r="F670" s="560" t="s">
        <v>260</v>
      </c>
      <c r="G670" s="561"/>
      <c r="H670" s="27">
        <v>319</v>
      </c>
      <c r="I670" s="76">
        <f t="shared" si="55"/>
        <v>319</v>
      </c>
      <c r="J670" s="131">
        <v>0</v>
      </c>
      <c r="K670" s="280">
        <f t="shared" si="56"/>
        <v>0</v>
      </c>
      <c r="L670" s="103"/>
      <c r="M670" s="94"/>
      <c r="N670" s="95"/>
      <c r="O670" s="110"/>
      <c r="P670" s="566"/>
      <c r="Q670" s="617"/>
    </row>
    <row r="671" spans="1:17" s="3" customFormat="1" ht="12" customHeight="1">
      <c r="A671" s="393"/>
      <c r="B671" s="370">
        <v>60</v>
      </c>
      <c r="C671" s="111">
        <v>109036</v>
      </c>
      <c r="D671" s="15">
        <v>9</v>
      </c>
      <c r="E671" s="361">
        <v>100</v>
      </c>
      <c r="F671" s="560" t="s">
        <v>328</v>
      </c>
      <c r="G671" s="561"/>
      <c r="H671" s="27">
        <v>319</v>
      </c>
      <c r="I671" s="76">
        <f t="shared" si="55"/>
        <v>319</v>
      </c>
      <c r="J671" s="131">
        <v>0</v>
      </c>
      <c r="K671" s="280">
        <f>I671*J671</f>
        <v>0</v>
      </c>
      <c r="L671" s="103"/>
      <c r="M671" s="94"/>
      <c r="N671" s="95"/>
      <c r="O671" s="110"/>
      <c r="P671" s="566"/>
      <c r="Q671" s="617"/>
    </row>
    <row r="672" spans="1:17" s="3" customFormat="1" ht="12" customHeight="1">
      <c r="A672" s="391"/>
      <c r="B672" s="370">
        <v>60</v>
      </c>
      <c r="C672" s="111">
        <v>109038</v>
      </c>
      <c r="D672" s="15">
        <v>9</v>
      </c>
      <c r="E672" s="121">
        <v>100</v>
      </c>
      <c r="F672" s="560" t="s">
        <v>1034</v>
      </c>
      <c r="G672" s="561"/>
      <c r="H672" s="27">
        <v>319</v>
      </c>
      <c r="I672" s="76">
        <f t="shared" si="55"/>
        <v>319</v>
      </c>
      <c r="J672" s="122">
        <v>0</v>
      </c>
      <c r="K672" s="283">
        <f>I672*J672</f>
        <v>0</v>
      </c>
      <c r="L672" s="102"/>
      <c r="M672" s="94"/>
      <c r="N672" s="95"/>
      <c r="O672" s="110"/>
      <c r="P672" s="566"/>
      <c r="Q672" s="617"/>
    </row>
    <row r="673" spans="1:15" s="3" customFormat="1" ht="12" customHeight="1">
      <c r="A673" s="393"/>
      <c r="B673" s="370">
        <v>60</v>
      </c>
      <c r="C673" s="111">
        <v>109140</v>
      </c>
      <c r="D673" s="15">
        <v>9</v>
      </c>
      <c r="E673" s="361">
        <v>100</v>
      </c>
      <c r="F673" s="560" t="s">
        <v>32</v>
      </c>
      <c r="G673" s="561"/>
      <c r="H673" s="27">
        <v>319</v>
      </c>
      <c r="I673" s="76">
        <f t="shared" si="55"/>
        <v>319</v>
      </c>
      <c r="J673" s="131">
        <v>0</v>
      </c>
      <c r="K673" s="280">
        <f t="shared" ref="K673:K733" si="57">I673*J673</f>
        <v>0</v>
      </c>
      <c r="L673" s="102"/>
      <c r="N673" s="42"/>
      <c r="O673" s="42"/>
    </row>
    <row r="674" spans="1:15" s="3" customFormat="1" ht="12" customHeight="1">
      <c r="A674" s="393"/>
      <c r="B674" s="370">
        <v>60</v>
      </c>
      <c r="C674" s="111">
        <v>109040</v>
      </c>
      <c r="D674" s="15">
        <v>9</v>
      </c>
      <c r="E674" s="361">
        <v>100</v>
      </c>
      <c r="F674" s="560" t="s">
        <v>261</v>
      </c>
      <c r="G674" s="561"/>
      <c r="H674" s="27">
        <v>319</v>
      </c>
      <c r="I674" s="76">
        <f t="shared" si="55"/>
        <v>319</v>
      </c>
      <c r="J674" s="131">
        <v>0</v>
      </c>
      <c r="K674" s="280">
        <f t="shared" si="57"/>
        <v>0</v>
      </c>
      <c r="L674" s="102"/>
      <c r="N674" s="42"/>
      <c r="O674" s="42"/>
    </row>
    <row r="675" spans="1:15" s="3" customFormat="1" ht="12" customHeight="1">
      <c r="A675" s="393"/>
      <c r="B675" s="370">
        <v>60</v>
      </c>
      <c r="C675" s="111">
        <v>109041</v>
      </c>
      <c r="D675" s="15">
        <v>9</v>
      </c>
      <c r="E675" s="361">
        <v>100</v>
      </c>
      <c r="F675" s="560" t="s">
        <v>262</v>
      </c>
      <c r="G675" s="561"/>
      <c r="H675" s="27">
        <v>319</v>
      </c>
      <c r="I675" s="76">
        <f t="shared" si="55"/>
        <v>319</v>
      </c>
      <c r="J675" s="131">
        <v>0</v>
      </c>
      <c r="K675" s="280">
        <f t="shared" si="57"/>
        <v>0</v>
      </c>
      <c r="L675" s="103"/>
      <c r="N675" s="42"/>
      <c r="O675" s="42"/>
    </row>
    <row r="676" spans="1:15" s="3" customFormat="1" ht="12" customHeight="1">
      <c r="A676" s="393"/>
      <c r="B676" s="370">
        <v>60</v>
      </c>
      <c r="C676" s="111">
        <v>109050</v>
      </c>
      <c r="D676" s="15">
        <v>9</v>
      </c>
      <c r="E676" s="361">
        <v>100</v>
      </c>
      <c r="F676" s="435" t="s">
        <v>254</v>
      </c>
      <c r="G676" s="516"/>
      <c r="H676" s="27">
        <v>319</v>
      </c>
      <c r="I676" s="76">
        <f t="shared" si="55"/>
        <v>319</v>
      </c>
      <c r="J676" s="131">
        <v>0</v>
      </c>
      <c r="K676" s="280">
        <f t="shared" si="57"/>
        <v>0</v>
      </c>
      <c r="L676" s="102"/>
      <c r="N676" s="42"/>
      <c r="O676" s="42"/>
    </row>
    <row r="677" spans="1:15" s="3" customFormat="1" ht="12" customHeight="1">
      <c r="A677" s="393"/>
      <c r="B677" s="370">
        <v>60</v>
      </c>
      <c r="C677" s="111">
        <v>109051</v>
      </c>
      <c r="D677" s="15">
        <v>9</v>
      </c>
      <c r="E677" s="361">
        <v>100</v>
      </c>
      <c r="F677" s="560" t="s">
        <v>255</v>
      </c>
      <c r="G677" s="561"/>
      <c r="H677" s="27">
        <v>319</v>
      </c>
      <c r="I677" s="76">
        <f t="shared" si="55"/>
        <v>319</v>
      </c>
      <c r="J677" s="131">
        <v>0</v>
      </c>
      <c r="K677" s="280">
        <f t="shared" si="57"/>
        <v>0</v>
      </c>
      <c r="L677" s="103"/>
      <c r="N677" s="42"/>
      <c r="O677" s="42"/>
    </row>
    <row r="678" spans="1:15" s="3" customFormat="1" ht="12" customHeight="1">
      <c r="A678" s="393"/>
      <c r="B678" s="370">
        <v>60</v>
      </c>
      <c r="C678" s="111">
        <v>109060</v>
      </c>
      <c r="D678" s="15">
        <v>9</v>
      </c>
      <c r="E678" s="361">
        <v>100</v>
      </c>
      <c r="F678" s="560" t="s">
        <v>4126</v>
      </c>
      <c r="G678" s="561"/>
      <c r="H678" s="27">
        <v>319</v>
      </c>
      <c r="I678" s="76">
        <f t="shared" si="55"/>
        <v>319</v>
      </c>
      <c r="J678" s="131">
        <v>0</v>
      </c>
      <c r="K678" s="280">
        <f>I678*J678</f>
        <v>0</v>
      </c>
      <c r="L678" s="103"/>
      <c r="N678" s="42"/>
      <c r="O678" s="42"/>
    </row>
    <row r="679" spans="1:15" s="3" customFormat="1" ht="12" customHeight="1">
      <c r="A679" s="393"/>
      <c r="B679" s="370">
        <v>60</v>
      </c>
      <c r="C679" s="111">
        <v>109061</v>
      </c>
      <c r="D679" s="15">
        <v>9</v>
      </c>
      <c r="E679" s="361">
        <v>100</v>
      </c>
      <c r="F679" s="560" t="s">
        <v>251</v>
      </c>
      <c r="G679" s="561"/>
      <c r="H679" s="27">
        <v>319</v>
      </c>
      <c r="I679" s="76">
        <f t="shared" si="55"/>
        <v>319</v>
      </c>
      <c r="J679" s="131">
        <v>0</v>
      </c>
      <c r="K679" s="280">
        <f t="shared" si="57"/>
        <v>0</v>
      </c>
      <c r="L679" s="103"/>
      <c r="N679" s="42"/>
      <c r="O679" s="42"/>
    </row>
    <row r="680" spans="1:15" s="3" customFormat="1" ht="12" customHeight="1">
      <c r="A680" s="391"/>
      <c r="B680" s="370">
        <v>60</v>
      </c>
      <c r="C680" s="111">
        <v>109063</v>
      </c>
      <c r="D680" s="15">
        <v>9</v>
      </c>
      <c r="E680" s="121">
        <v>100</v>
      </c>
      <c r="F680" s="560" t="s">
        <v>1035</v>
      </c>
      <c r="G680" s="561"/>
      <c r="H680" s="27">
        <v>319</v>
      </c>
      <c r="I680" s="76">
        <f t="shared" si="55"/>
        <v>319</v>
      </c>
      <c r="J680" s="122">
        <v>0</v>
      </c>
      <c r="K680" s="283">
        <f>I680*J680</f>
        <v>0</v>
      </c>
      <c r="L680" s="103"/>
      <c r="N680" s="42"/>
      <c r="O680" s="42"/>
    </row>
    <row r="681" spans="1:15" s="3" customFormat="1" ht="12" customHeight="1">
      <c r="A681" s="391"/>
      <c r="B681" s="370">
        <v>60</v>
      </c>
      <c r="C681" s="111">
        <v>109074</v>
      </c>
      <c r="D681" s="15">
        <v>9</v>
      </c>
      <c r="E681" s="121">
        <v>100</v>
      </c>
      <c r="F681" s="560" t="s">
        <v>1036</v>
      </c>
      <c r="G681" s="561"/>
      <c r="H681" s="27">
        <v>319</v>
      </c>
      <c r="I681" s="76">
        <f t="shared" si="55"/>
        <v>319</v>
      </c>
      <c r="J681" s="122">
        <v>0</v>
      </c>
      <c r="K681" s="283">
        <f>I681*J681</f>
        <v>0</v>
      </c>
      <c r="L681" s="103"/>
      <c r="N681" s="42"/>
      <c r="O681" s="42"/>
    </row>
    <row r="682" spans="1:15" s="3" customFormat="1" ht="12" customHeight="1">
      <c r="A682" s="393"/>
      <c r="B682" s="370">
        <v>60</v>
      </c>
      <c r="C682" s="111">
        <v>109076</v>
      </c>
      <c r="D682" s="15">
        <v>9</v>
      </c>
      <c r="E682" s="361">
        <v>100</v>
      </c>
      <c r="F682" s="560" t="s">
        <v>263</v>
      </c>
      <c r="G682" s="561"/>
      <c r="H682" s="27">
        <v>319</v>
      </c>
      <c r="I682" s="76">
        <f t="shared" si="55"/>
        <v>319</v>
      </c>
      <c r="J682" s="131">
        <v>0</v>
      </c>
      <c r="K682" s="280">
        <f t="shared" si="57"/>
        <v>0</v>
      </c>
      <c r="L682" s="103"/>
      <c r="N682" s="42"/>
      <c r="O682" s="42"/>
    </row>
    <row r="683" spans="1:15" s="3" customFormat="1" ht="12" customHeight="1">
      <c r="A683" s="393"/>
      <c r="B683" s="370">
        <v>60</v>
      </c>
      <c r="C683" s="111">
        <v>109080</v>
      </c>
      <c r="D683" s="15">
        <v>9</v>
      </c>
      <c r="E683" s="361">
        <v>100</v>
      </c>
      <c r="F683" s="560" t="s">
        <v>264</v>
      </c>
      <c r="G683" s="561"/>
      <c r="H683" s="27">
        <v>319</v>
      </c>
      <c r="I683" s="76">
        <f t="shared" si="55"/>
        <v>319</v>
      </c>
      <c r="J683" s="131">
        <v>0</v>
      </c>
      <c r="K683" s="280">
        <f t="shared" si="57"/>
        <v>0</v>
      </c>
      <c r="L683" s="103"/>
      <c r="N683" s="42"/>
      <c r="O683" s="42"/>
    </row>
    <row r="684" spans="1:15" s="3" customFormat="1" ht="12" customHeight="1">
      <c r="A684" s="393"/>
      <c r="B684" s="370">
        <v>60</v>
      </c>
      <c r="C684" s="111">
        <v>109173</v>
      </c>
      <c r="D684" s="15">
        <v>9</v>
      </c>
      <c r="E684" s="361">
        <v>100</v>
      </c>
      <c r="F684" s="560" t="s">
        <v>265</v>
      </c>
      <c r="G684" s="561"/>
      <c r="H684" s="139">
        <v>271</v>
      </c>
      <c r="I684" s="140">
        <f>ROUND(H684-H684*H$8,2)</f>
        <v>271</v>
      </c>
      <c r="J684" s="131">
        <v>0</v>
      </c>
      <c r="K684" s="280">
        <f t="shared" si="57"/>
        <v>0</v>
      </c>
      <c r="L684" s="103"/>
      <c r="N684" s="42"/>
      <c r="O684" s="42"/>
    </row>
    <row r="685" spans="1:15" s="3" customFormat="1" ht="11.25" customHeight="1">
      <c r="A685" s="393"/>
      <c r="B685" s="370">
        <v>50</v>
      </c>
      <c r="C685" s="111" t="s">
        <v>3250</v>
      </c>
      <c r="D685" s="15">
        <v>10</v>
      </c>
      <c r="E685" s="361">
        <v>100</v>
      </c>
      <c r="F685" s="562" t="s">
        <v>245</v>
      </c>
      <c r="G685" s="563"/>
      <c r="H685" s="27">
        <v>335</v>
      </c>
      <c r="I685" s="76">
        <f t="shared" si="55"/>
        <v>335</v>
      </c>
      <c r="J685" s="131">
        <v>0</v>
      </c>
      <c r="K685" s="280">
        <f t="shared" si="57"/>
        <v>0</v>
      </c>
      <c r="L685" s="103"/>
      <c r="N685" s="42"/>
      <c r="O685" s="42"/>
    </row>
    <row r="686" spans="1:15" s="3" customFormat="1" ht="12" customHeight="1">
      <c r="A686" s="393"/>
      <c r="B686" s="370">
        <v>50</v>
      </c>
      <c r="C686" s="111">
        <v>110005</v>
      </c>
      <c r="D686" s="15">
        <v>10</v>
      </c>
      <c r="E686" s="361">
        <v>100</v>
      </c>
      <c r="F686" s="560" t="s">
        <v>246</v>
      </c>
      <c r="G686" s="561"/>
      <c r="H686" s="27">
        <v>335</v>
      </c>
      <c r="I686" s="76">
        <f t="shared" si="55"/>
        <v>335</v>
      </c>
      <c r="J686" s="131">
        <v>0</v>
      </c>
      <c r="K686" s="280">
        <f t="shared" si="57"/>
        <v>0</v>
      </c>
      <c r="L686" s="102"/>
      <c r="N686" s="42"/>
      <c r="O686" s="42"/>
    </row>
    <row r="687" spans="1:15" s="3" customFormat="1" ht="12" customHeight="1">
      <c r="A687" s="393"/>
      <c r="B687" s="370">
        <v>50</v>
      </c>
      <c r="C687" s="111">
        <v>110009</v>
      </c>
      <c r="D687" s="15">
        <v>10</v>
      </c>
      <c r="E687" s="361">
        <v>100</v>
      </c>
      <c r="F687" s="560" t="s">
        <v>257</v>
      </c>
      <c r="G687" s="561"/>
      <c r="H687" s="27">
        <v>335</v>
      </c>
      <c r="I687" s="76">
        <f t="shared" si="55"/>
        <v>335</v>
      </c>
      <c r="J687" s="131">
        <v>0</v>
      </c>
      <c r="K687" s="280">
        <f t="shared" si="57"/>
        <v>0</v>
      </c>
      <c r="L687" s="102"/>
      <c r="N687" s="42"/>
      <c r="O687" s="42"/>
    </row>
    <row r="688" spans="1:15" s="3" customFormat="1" ht="12" customHeight="1">
      <c r="A688" s="393"/>
      <c r="B688" s="370">
        <v>50</v>
      </c>
      <c r="C688" s="111">
        <v>110012</v>
      </c>
      <c r="D688" s="15">
        <v>10</v>
      </c>
      <c r="E688" s="361">
        <v>100</v>
      </c>
      <c r="F688" s="560" t="s">
        <v>630</v>
      </c>
      <c r="G688" s="561"/>
      <c r="H688" s="27">
        <v>335</v>
      </c>
      <c r="I688" s="76">
        <f t="shared" si="55"/>
        <v>335</v>
      </c>
      <c r="J688" s="131">
        <v>0</v>
      </c>
      <c r="K688" s="280">
        <f t="shared" si="57"/>
        <v>0</v>
      </c>
      <c r="L688" s="102"/>
      <c r="N688" s="42"/>
      <c r="O688" s="42"/>
    </row>
    <row r="689" spans="1:17" s="3" customFormat="1" ht="12" customHeight="1">
      <c r="A689" s="393"/>
      <c r="B689" s="370">
        <v>50</v>
      </c>
      <c r="C689" s="111">
        <v>110015</v>
      </c>
      <c r="D689" s="15">
        <v>10</v>
      </c>
      <c r="E689" s="361">
        <v>100</v>
      </c>
      <c r="F689" s="560" t="s">
        <v>247</v>
      </c>
      <c r="G689" s="561"/>
      <c r="H689" s="27">
        <v>335</v>
      </c>
      <c r="I689" s="76">
        <f t="shared" si="55"/>
        <v>335</v>
      </c>
      <c r="J689" s="131">
        <v>0</v>
      </c>
      <c r="K689" s="280">
        <f t="shared" si="57"/>
        <v>0</v>
      </c>
      <c r="L689" s="102"/>
      <c r="N689" s="42"/>
      <c r="O689" s="42"/>
    </row>
    <row r="690" spans="1:17" s="3" customFormat="1" ht="12" customHeight="1">
      <c r="A690" s="393"/>
      <c r="B690" s="370">
        <v>50</v>
      </c>
      <c r="C690" s="111">
        <v>110020</v>
      </c>
      <c r="D690" s="15">
        <v>10</v>
      </c>
      <c r="E690" s="361">
        <v>100</v>
      </c>
      <c r="F690" s="560" t="s">
        <v>250</v>
      </c>
      <c r="G690" s="561"/>
      <c r="H690" s="27">
        <v>335</v>
      </c>
      <c r="I690" s="76">
        <f t="shared" si="55"/>
        <v>335</v>
      </c>
      <c r="J690" s="131">
        <v>0</v>
      </c>
      <c r="K690" s="280">
        <f t="shared" si="57"/>
        <v>0</v>
      </c>
      <c r="L690" s="102"/>
      <c r="N690" s="42"/>
      <c r="O690" s="42"/>
    </row>
    <row r="691" spans="1:17" s="3" customFormat="1" ht="12" customHeight="1">
      <c r="A691" s="393"/>
      <c r="B691" s="370">
        <v>50</v>
      </c>
      <c r="C691" s="111">
        <v>110021</v>
      </c>
      <c r="D691" s="15">
        <v>10</v>
      </c>
      <c r="E691" s="361">
        <v>100</v>
      </c>
      <c r="F691" s="560" t="s">
        <v>31</v>
      </c>
      <c r="G691" s="561"/>
      <c r="H691" s="27">
        <v>335</v>
      </c>
      <c r="I691" s="76">
        <f t="shared" si="55"/>
        <v>335</v>
      </c>
      <c r="J691" s="131">
        <v>0</v>
      </c>
      <c r="K691" s="280">
        <f t="shared" si="57"/>
        <v>0</v>
      </c>
      <c r="L691" s="102"/>
      <c r="N691" s="42"/>
      <c r="O691" s="42"/>
    </row>
    <row r="692" spans="1:17" s="3" customFormat="1" ht="12" customHeight="1">
      <c r="A692" s="393"/>
      <c r="B692" s="370">
        <v>50</v>
      </c>
      <c r="C692" s="111">
        <v>110030</v>
      </c>
      <c r="D692" s="15">
        <v>10</v>
      </c>
      <c r="E692" s="361">
        <v>100</v>
      </c>
      <c r="F692" s="560" t="s">
        <v>249</v>
      </c>
      <c r="G692" s="561"/>
      <c r="H692" s="27">
        <v>335</v>
      </c>
      <c r="I692" s="76">
        <f t="shared" si="55"/>
        <v>335</v>
      </c>
      <c r="J692" s="131">
        <v>0</v>
      </c>
      <c r="K692" s="280">
        <f t="shared" si="57"/>
        <v>0</v>
      </c>
      <c r="L692" s="102"/>
      <c r="N692" s="42"/>
      <c r="O692" s="42"/>
    </row>
    <row r="693" spans="1:17" s="3" customFormat="1" ht="12" customHeight="1">
      <c r="A693" s="393"/>
      <c r="B693" s="370">
        <v>50</v>
      </c>
      <c r="C693" s="111">
        <v>110031</v>
      </c>
      <c r="D693" s="15">
        <v>10</v>
      </c>
      <c r="E693" s="361">
        <v>100</v>
      </c>
      <c r="F693" s="560" t="s">
        <v>259</v>
      </c>
      <c r="G693" s="561"/>
      <c r="H693" s="27">
        <v>335</v>
      </c>
      <c r="I693" s="76">
        <f t="shared" si="55"/>
        <v>335</v>
      </c>
      <c r="J693" s="131">
        <v>0</v>
      </c>
      <c r="K693" s="280">
        <f t="shared" si="57"/>
        <v>0</v>
      </c>
      <c r="L693" s="103"/>
      <c r="N693" s="42"/>
      <c r="O693" s="42"/>
    </row>
    <row r="694" spans="1:17" s="3" customFormat="1" ht="12" customHeight="1">
      <c r="A694" s="393"/>
      <c r="B694" s="370">
        <v>50</v>
      </c>
      <c r="C694" s="111">
        <v>110032</v>
      </c>
      <c r="D694" s="15">
        <v>10</v>
      </c>
      <c r="E694" s="361">
        <v>100</v>
      </c>
      <c r="F694" s="560" t="s">
        <v>260</v>
      </c>
      <c r="G694" s="561"/>
      <c r="H694" s="27">
        <v>335</v>
      </c>
      <c r="I694" s="76">
        <f t="shared" si="55"/>
        <v>335</v>
      </c>
      <c r="J694" s="131">
        <v>0</v>
      </c>
      <c r="K694" s="280">
        <f t="shared" si="57"/>
        <v>0</v>
      </c>
      <c r="L694" s="103"/>
      <c r="N694" s="42"/>
      <c r="O694" s="42"/>
    </row>
    <row r="695" spans="1:17" s="3" customFormat="1" ht="12" customHeight="1">
      <c r="A695" s="393"/>
      <c r="B695" s="370">
        <v>50</v>
      </c>
      <c r="C695" s="111">
        <v>110036</v>
      </c>
      <c r="D695" s="15">
        <v>10</v>
      </c>
      <c r="E695" s="361">
        <v>100</v>
      </c>
      <c r="F695" s="560" t="s">
        <v>328</v>
      </c>
      <c r="G695" s="561"/>
      <c r="H695" s="27">
        <v>335</v>
      </c>
      <c r="I695" s="76">
        <f t="shared" si="55"/>
        <v>335</v>
      </c>
      <c r="J695" s="131">
        <v>0</v>
      </c>
      <c r="K695" s="280">
        <f t="shared" si="57"/>
        <v>0</v>
      </c>
      <c r="L695" s="102"/>
      <c r="N695" s="42"/>
      <c r="O695" s="42"/>
    </row>
    <row r="696" spans="1:17" s="3" customFormat="1" ht="12" customHeight="1">
      <c r="A696" s="391"/>
      <c r="B696" s="370">
        <v>50</v>
      </c>
      <c r="C696" s="111">
        <v>110038</v>
      </c>
      <c r="D696" s="15">
        <v>10</v>
      </c>
      <c r="E696" s="121">
        <v>100</v>
      </c>
      <c r="F696" s="560" t="s">
        <v>1034</v>
      </c>
      <c r="G696" s="561"/>
      <c r="H696" s="27">
        <v>335</v>
      </c>
      <c r="I696" s="76">
        <f t="shared" ref="I696:I705" si="58">ROUND(H696-H696*H$8,2)</f>
        <v>335</v>
      </c>
      <c r="J696" s="122">
        <v>0</v>
      </c>
      <c r="K696" s="283">
        <f t="shared" si="57"/>
        <v>0</v>
      </c>
      <c r="L696" s="102"/>
      <c r="N696" s="42"/>
      <c r="O696" s="42"/>
    </row>
    <row r="697" spans="1:17" s="3" customFormat="1" ht="12" customHeight="1">
      <c r="A697" s="393"/>
      <c r="B697" s="370">
        <v>50</v>
      </c>
      <c r="C697" s="111">
        <v>110140</v>
      </c>
      <c r="D697" s="15">
        <v>10</v>
      </c>
      <c r="E697" s="361">
        <v>100</v>
      </c>
      <c r="F697" s="560" t="s">
        <v>32</v>
      </c>
      <c r="G697" s="561"/>
      <c r="H697" s="27">
        <v>335</v>
      </c>
      <c r="I697" s="76">
        <f t="shared" si="58"/>
        <v>335</v>
      </c>
      <c r="J697" s="131">
        <v>0</v>
      </c>
      <c r="K697" s="280">
        <f t="shared" si="57"/>
        <v>0</v>
      </c>
      <c r="L697" s="96"/>
      <c r="N697" s="42"/>
      <c r="O697" s="42"/>
    </row>
    <row r="698" spans="1:17" s="3" customFormat="1" ht="12" customHeight="1">
      <c r="A698" s="393"/>
      <c r="B698" s="370">
        <v>50</v>
      </c>
      <c r="C698" s="111">
        <v>110040</v>
      </c>
      <c r="D698" s="15">
        <v>10</v>
      </c>
      <c r="E698" s="361">
        <v>100</v>
      </c>
      <c r="F698" s="560" t="s">
        <v>261</v>
      </c>
      <c r="G698" s="561"/>
      <c r="H698" s="27">
        <v>335</v>
      </c>
      <c r="I698" s="76">
        <f t="shared" si="58"/>
        <v>335</v>
      </c>
      <c r="J698" s="131">
        <v>0</v>
      </c>
      <c r="K698" s="280">
        <f t="shared" si="57"/>
        <v>0</v>
      </c>
      <c r="L698" s="103"/>
      <c r="M698" s="94"/>
      <c r="N698" s="95"/>
      <c r="O698" s="110"/>
      <c r="P698" s="566"/>
      <c r="Q698" s="617"/>
    </row>
    <row r="699" spans="1:17" s="3" customFormat="1" ht="12" customHeight="1">
      <c r="A699" s="393"/>
      <c r="B699" s="370">
        <v>50</v>
      </c>
      <c r="C699" s="111">
        <v>110041</v>
      </c>
      <c r="D699" s="15">
        <v>10</v>
      </c>
      <c r="E699" s="361">
        <v>100</v>
      </c>
      <c r="F699" s="560" t="s">
        <v>262</v>
      </c>
      <c r="G699" s="561"/>
      <c r="H699" s="27">
        <v>335</v>
      </c>
      <c r="I699" s="76">
        <f t="shared" si="58"/>
        <v>335</v>
      </c>
      <c r="J699" s="131">
        <v>0</v>
      </c>
      <c r="K699" s="280">
        <f t="shared" si="57"/>
        <v>0</v>
      </c>
      <c r="L699" s="102"/>
      <c r="M699" s="94"/>
      <c r="N699" s="95"/>
      <c r="O699" s="110"/>
      <c r="P699" s="566"/>
      <c r="Q699" s="617"/>
    </row>
    <row r="700" spans="1:17" s="3" customFormat="1" ht="12" customHeight="1">
      <c r="A700" s="393"/>
      <c r="B700" s="370">
        <v>50</v>
      </c>
      <c r="C700" s="111">
        <v>110050</v>
      </c>
      <c r="D700" s="15">
        <v>10</v>
      </c>
      <c r="E700" s="361">
        <v>100</v>
      </c>
      <c r="F700" s="435" t="s">
        <v>254</v>
      </c>
      <c r="G700" s="516"/>
      <c r="H700" s="27">
        <v>335</v>
      </c>
      <c r="I700" s="76">
        <f t="shared" si="58"/>
        <v>335</v>
      </c>
      <c r="J700" s="131">
        <v>0</v>
      </c>
      <c r="K700" s="280">
        <f t="shared" si="57"/>
        <v>0</v>
      </c>
      <c r="L700" s="102"/>
      <c r="M700" s="94"/>
      <c r="N700" s="95"/>
      <c r="O700" s="110"/>
      <c r="P700" s="566"/>
      <c r="Q700" s="617"/>
    </row>
    <row r="701" spans="1:17" s="3" customFormat="1" ht="12" customHeight="1">
      <c r="A701" s="393"/>
      <c r="B701" s="370">
        <v>50</v>
      </c>
      <c r="C701" s="111">
        <v>110051</v>
      </c>
      <c r="D701" s="15">
        <v>10</v>
      </c>
      <c r="E701" s="361">
        <v>100</v>
      </c>
      <c r="F701" s="560" t="s">
        <v>255</v>
      </c>
      <c r="G701" s="561"/>
      <c r="H701" s="27">
        <v>335</v>
      </c>
      <c r="I701" s="76">
        <f t="shared" si="58"/>
        <v>335</v>
      </c>
      <c r="J701" s="131">
        <v>0</v>
      </c>
      <c r="K701" s="280">
        <f t="shared" si="57"/>
        <v>0</v>
      </c>
      <c r="L701" s="103"/>
      <c r="M701" s="94"/>
      <c r="N701" s="95"/>
      <c r="O701" s="110"/>
      <c r="P701" s="566"/>
      <c r="Q701" s="617"/>
    </row>
    <row r="702" spans="1:17" s="3" customFormat="1" ht="12" customHeight="1">
      <c r="A702" s="393"/>
      <c r="B702" s="370">
        <v>50</v>
      </c>
      <c r="C702" s="111">
        <v>110060</v>
      </c>
      <c r="D702" s="15">
        <v>10</v>
      </c>
      <c r="E702" s="361">
        <v>100</v>
      </c>
      <c r="F702" s="560" t="s">
        <v>4126</v>
      </c>
      <c r="G702" s="561"/>
      <c r="H702" s="27">
        <v>335</v>
      </c>
      <c r="I702" s="76">
        <f t="shared" si="58"/>
        <v>335</v>
      </c>
      <c r="J702" s="131">
        <v>0</v>
      </c>
      <c r="K702" s="280">
        <f t="shared" si="57"/>
        <v>0</v>
      </c>
      <c r="L702" s="103"/>
      <c r="M702" s="94"/>
      <c r="N702" s="95"/>
      <c r="O702" s="110"/>
      <c r="P702" s="566"/>
      <c r="Q702" s="566"/>
    </row>
    <row r="703" spans="1:17" s="3" customFormat="1" ht="12" customHeight="1">
      <c r="A703" s="393"/>
      <c r="B703" s="370">
        <v>50</v>
      </c>
      <c r="C703" s="111">
        <v>110061</v>
      </c>
      <c r="D703" s="15">
        <v>10</v>
      </c>
      <c r="E703" s="361">
        <v>100</v>
      </c>
      <c r="F703" s="560" t="s">
        <v>251</v>
      </c>
      <c r="G703" s="561"/>
      <c r="H703" s="27">
        <v>335</v>
      </c>
      <c r="I703" s="76">
        <f t="shared" si="58"/>
        <v>335</v>
      </c>
      <c r="J703" s="131">
        <v>0</v>
      </c>
      <c r="K703" s="280">
        <f t="shared" si="57"/>
        <v>0</v>
      </c>
      <c r="L703" s="103"/>
      <c r="M703" s="94"/>
      <c r="N703" s="95"/>
      <c r="O703" s="110"/>
      <c r="P703" s="566"/>
      <c r="Q703" s="617"/>
    </row>
    <row r="704" spans="1:17" s="3" customFormat="1" ht="12" customHeight="1">
      <c r="A704" s="393"/>
      <c r="B704" s="370">
        <v>50</v>
      </c>
      <c r="C704" s="111">
        <v>110076</v>
      </c>
      <c r="D704" s="15">
        <v>10</v>
      </c>
      <c r="E704" s="361">
        <v>100</v>
      </c>
      <c r="F704" s="560" t="s">
        <v>263</v>
      </c>
      <c r="G704" s="561"/>
      <c r="H704" s="27">
        <v>335</v>
      </c>
      <c r="I704" s="76">
        <f t="shared" si="58"/>
        <v>335</v>
      </c>
      <c r="J704" s="131">
        <v>0</v>
      </c>
      <c r="K704" s="280">
        <f t="shared" si="57"/>
        <v>0</v>
      </c>
      <c r="L704" s="103"/>
      <c r="M704" s="94"/>
      <c r="N704" s="95"/>
      <c r="O704" s="110"/>
      <c r="P704" s="566"/>
      <c r="Q704" s="566"/>
    </row>
    <row r="705" spans="1:17" s="3" customFormat="1" ht="12" customHeight="1">
      <c r="A705" s="393"/>
      <c r="B705" s="370">
        <v>50</v>
      </c>
      <c r="C705" s="111">
        <v>110080</v>
      </c>
      <c r="D705" s="15">
        <v>10</v>
      </c>
      <c r="E705" s="361">
        <v>100</v>
      </c>
      <c r="F705" s="560" t="s">
        <v>264</v>
      </c>
      <c r="G705" s="561"/>
      <c r="H705" s="27">
        <v>335</v>
      </c>
      <c r="I705" s="76">
        <f t="shared" si="58"/>
        <v>335</v>
      </c>
      <c r="J705" s="131">
        <v>0</v>
      </c>
      <c r="K705" s="280">
        <f t="shared" si="57"/>
        <v>0</v>
      </c>
      <c r="L705" s="103"/>
      <c r="M705" s="94"/>
      <c r="N705" s="95"/>
      <c r="O705" s="110"/>
      <c r="P705" s="566"/>
      <c r="Q705" s="566"/>
    </row>
    <row r="706" spans="1:17" s="3" customFormat="1" ht="12" customHeight="1">
      <c r="A706" s="393"/>
      <c r="B706" s="370">
        <v>50</v>
      </c>
      <c r="C706" s="111">
        <v>110173</v>
      </c>
      <c r="D706" s="15">
        <v>10</v>
      </c>
      <c r="E706" s="361">
        <v>100</v>
      </c>
      <c r="F706" s="560" t="s">
        <v>265</v>
      </c>
      <c r="G706" s="561"/>
      <c r="H706" s="139">
        <v>285</v>
      </c>
      <c r="I706" s="140">
        <f>ROUND(H706-H706*H$8,2)</f>
        <v>285</v>
      </c>
      <c r="J706" s="131">
        <v>0</v>
      </c>
      <c r="K706" s="280">
        <f t="shared" si="57"/>
        <v>0</v>
      </c>
      <c r="L706" s="103"/>
      <c r="M706" s="94"/>
      <c r="N706" s="95"/>
      <c r="O706" s="110"/>
      <c r="P706" s="566"/>
      <c r="Q706" s="566"/>
    </row>
    <row r="707" spans="1:17" s="3" customFormat="1" ht="12" customHeight="1">
      <c r="A707" s="393"/>
      <c r="B707" s="370">
        <v>40</v>
      </c>
      <c r="C707" s="111" t="s">
        <v>3251</v>
      </c>
      <c r="D707" s="15">
        <v>12</v>
      </c>
      <c r="E707" s="361">
        <v>100</v>
      </c>
      <c r="F707" s="562" t="s">
        <v>245</v>
      </c>
      <c r="G707" s="563"/>
      <c r="H707" s="27">
        <v>579</v>
      </c>
      <c r="I707" s="76">
        <f t="shared" ref="I707:I770" si="59">ROUND(H707-H707*H$8,2)</f>
        <v>579</v>
      </c>
      <c r="J707" s="131">
        <v>0</v>
      </c>
      <c r="K707" s="280">
        <f t="shared" si="57"/>
        <v>0</v>
      </c>
      <c r="L707" s="103"/>
      <c r="M707" s="94"/>
      <c r="N707" s="95"/>
      <c r="O707" s="110"/>
      <c r="P707" s="91"/>
      <c r="Q707" s="91"/>
    </row>
    <row r="708" spans="1:17" s="3" customFormat="1" ht="12" customHeight="1">
      <c r="A708" s="393"/>
      <c r="B708" s="370">
        <v>40</v>
      </c>
      <c r="C708" s="111">
        <v>112005</v>
      </c>
      <c r="D708" s="15">
        <v>12</v>
      </c>
      <c r="E708" s="361">
        <v>100</v>
      </c>
      <c r="F708" s="560" t="s">
        <v>246</v>
      </c>
      <c r="G708" s="561"/>
      <c r="H708" s="27">
        <v>579</v>
      </c>
      <c r="I708" s="76">
        <f t="shared" si="59"/>
        <v>579</v>
      </c>
      <c r="J708" s="131">
        <v>0</v>
      </c>
      <c r="K708" s="280">
        <f t="shared" si="57"/>
        <v>0</v>
      </c>
      <c r="L708" s="102"/>
      <c r="M708" s="94"/>
      <c r="N708" s="95"/>
      <c r="O708" s="110"/>
      <c r="P708" s="566"/>
      <c r="Q708" s="617"/>
    </row>
    <row r="709" spans="1:17" s="3" customFormat="1" ht="12" customHeight="1">
      <c r="A709" s="393"/>
      <c r="B709" s="370">
        <v>40</v>
      </c>
      <c r="C709" s="111">
        <v>112009</v>
      </c>
      <c r="D709" s="15">
        <v>12</v>
      </c>
      <c r="E709" s="361">
        <v>100</v>
      </c>
      <c r="F709" s="560" t="s">
        <v>257</v>
      </c>
      <c r="G709" s="561"/>
      <c r="H709" s="27">
        <v>579</v>
      </c>
      <c r="I709" s="76">
        <f t="shared" si="59"/>
        <v>579</v>
      </c>
      <c r="J709" s="131">
        <v>0</v>
      </c>
      <c r="K709" s="280">
        <f t="shared" si="57"/>
        <v>0</v>
      </c>
      <c r="L709" s="102"/>
      <c r="M709" s="94"/>
      <c r="N709" s="95"/>
      <c r="O709" s="110"/>
      <c r="P709" s="566"/>
      <c r="Q709" s="566"/>
    </row>
    <row r="710" spans="1:17" s="3" customFormat="1" ht="12" customHeight="1">
      <c r="A710" s="393"/>
      <c r="B710" s="370">
        <v>40</v>
      </c>
      <c r="C710" s="111">
        <v>112012</v>
      </c>
      <c r="D710" s="15">
        <v>12</v>
      </c>
      <c r="E710" s="361">
        <v>100</v>
      </c>
      <c r="F710" s="560" t="s">
        <v>630</v>
      </c>
      <c r="G710" s="561"/>
      <c r="H710" s="27">
        <v>579</v>
      </c>
      <c r="I710" s="76">
        <f t="shared" si="59"/>
        <v>579</v>
      </c>
      <c r="J710" s="131">
        <v>0</v>
      </c>
      <c r="K710" s="280">
        <f t="shared" si="57"/>
        <v>0</v>
      </c>
      <c r="L710" s="102"/>
      <c r="M710" s="94"/>
      <c r="N710" s="95"/>
      <c r="O710" s="110"/>
      <c r="P710" s="566"/>
      <c r="Q710" s="566"/>
    </row>
    <row r="711" spans="1:17" s="3" customFormat="1" ht="12" customHeight="1">
      <c r="A711" s="393"/>
      <c r="B711" s="370">
        <v>40</v>
      </c>
      <c r="C711" s="111">
        <v>112015</v>
      </c>
      <c r="D711" s="15">
        <v>12</v>
      </c>
      <c r="E711" s="361">
        <v>100</v>
      </c>
      <c r="F711" s="560" t="s">
        <v>247</v>
      </c>
      <c r="G711" s="561"/>
      <c r="H711" s="27">
        <v>579</v>
      </c>
      <c r="I711" s="76">
        <f t="shared" si="59"/>
        <v>579</v>
      </c>
      <c r="J711" s="131">
        <v>0</v>
      </c>
      <c r="K711" s="280">
        <f t="shared" si="57"/>
        <v>0</v>
      </c>
      <c r="L711" s="102"/>
      <c r="M711" s="94"/>
      <c r="N711" s="95"/>
      <c r="O711" s="110"/>
      <c r="P711" s="566"/>
      <c r="Q711" s="566"/>
    </row>
    <row r="712" spans="1:17" s="3" customFormat="1" ht="12" customHeight="1">
      <c r="A712" s="391"/>
      <c r="B712" s="370">
        <v>40</v>
      </c>
      <c r="C712" s="111">
        <v>112018</v>
      </c>
      <c r="D712" s="15">
        <v>12</v>
      </c>
      <c r="E712" s="121">
        <v>100</v>
      </c>
      <c r="F712" s="560" t="s">
        <v>266</v>
      </c>
      <c r="G712" s="561"/>
      <c r="H712" s="27">
        <v>579</v>
      </c>
      <c r="I712" s="76">
        <f t="shared" si="59"/>
        <v>579</v>
      </c>
      <c r="J712" s="122">
        <v>0</v>
      </c>
      <c r="K712" s="283">
        <f t="shared" si="57"/>
        <v>0</v>
      </c>
      <c r="L712" s="103"/>
      <c r="M712" s="94"/>
      <c r="N712" s="95"/>
      <c r="O712" s="110"/>
      <c r="P712" s="566"/>
      <c r="Q712" s="566"/>
    </row>
    <row r="713" spans="1:17" s="3" customFormat="1" ht="12" customHeight="1">
      <c r="A713" s="393"/>
      <c r="B713" s="370">
        <v>40</v>
      </c>
      <c r="C713" s="111">
        <v>112020</v>
      </c>
      <c r="D713" s="15">
        <v>12</v>
      </c>
      <c r="E713" s="361">
        <v>100</v>
      </c>
      <c r="F713" s="560" t="s">
        <v>250</v>
      </c>
      <c r="G713" s="561"/>
      <c r="H713" s="27">
        <v>579</v>
      </c>
      <c r="I713" s="76">
        <f t="shared" si="59"/>
        <v>579</v>
      </c>
      <c r="J713" s="131">
        <v>0</v>
      </c>
      <c r="K713" s="280">
        <f t="shared" si="57"/>
        <v>0</v>
      </c>
      <c r="L713" s="103"/>
      <c r="M713" s="94"/>
      <c r="N713" s="95"/>
      <c r="O713" s="110"/>
      <c r="P713" s="566"/>
      <c r="Q713" s="566"/>
    </row>
    <row r="714" spans="1:17" s="3" customFormat="1" ht="12" customHeight="1">
      <c r="A714" s="393"/>
      <c r="B714" s="370">
        <v>40</v>
      </c>
      <c r="C714" s="111">
        <v>112021</v>
      </c>
      <c r="D714" s="15">
        <v>12</v>
      </c>
      <c r="E714" s="361">
        <v>100</v>
      </c>
      <c r="F714" s="560" t="s">
        <v>31</v>
      </c>
      <c r="G714" s="561"/>
      <c r="H714" s="27">
        <v>579</v>
      </c>
      <c r="I714" s="76">
        <f t="shared" si="59"/>
        <v>579</v>
      </c>
      <c r="J714" s="131">
        <v>0</v>
      </c>
      <c r="K714" s="280">
        <f t="shared" si="57"/>
        <v>0</v>
      </c>
      <c r="L714" s="103"/>
      <c r="M714" s="94"/>
      <c r="N714" s="95"/>
      <c r="O714" s="110"/>
      <c r="P714" s="566"/>
      <c r="Q714" s="566"/>
    </row>
    <row r="715" spans="1:17" s="3" customFormat="1" ht="12" customHeight="1">
      <c r="A715" s="393"/>
      <c r="B715" s="370">
        <v>40</v>
      </c>
      <c r="C715" s="111">
        <v>112030</v>
      </c>
      <c r="D715" s="15">
        <v>12</v>
      </c>
      <c r="E715" s="361">
        <v>100</v>
      </c>
      <c r="F715" s="560" t="s">
        <v>249</v>
      </c>
      <c r="G715" s="561"/>
      <c r="H715" s="27">
        <v>579</v>
      </c>
      <c r="I715" s="76">
        <f t="shared" si="59"/>
        <v>579</v>
      </c>
      <c r="J715" s="131">
        <v>0</v>
      </c>
      <c r="K715" s="280">
        <f t="shared" si="57"/>
        <v>0</v>
      </c>
      <c r="L715" s="103"/>
      <c r="M715" s="94"/>
      <c r="N715" s="95"/>
      <c r="O715" s="110"/>
      <c r="P715" s="566"/>
      <c r="Q715" s="566"/>
    </row>
    <row r="716" spans="1:17" s="3" customFormat="1" ht="12" customHeight="1">
      <c r="A716" s="393"/>
      <c r="B716" s="370">
        <v>40</v>
      </c>
      <c r="C716" s="111">
        <v>112031</v>
      </c>
      <c r="D716" s="15">
        <v>12</v>
      </c>
      <c r="E716" s="361">
        <v>100</v>
      </c>
      <c r="F716" s="560" t="s">
        <v>259</v>
      </c>
      <c r="G716" s="561"/>
      <c r="H716" s="27">
        <v>579</v>
      </c>
      <c r="I716" s="76">
        <f t="shared" si="59"/>
        <v>579</v>
      </c>
      <c r="J716" s="131">
        <v>0</v>
      </c>
      <c r="K716" s="280">
        <f t="shared" si="57"/>
        <v>0</v>
      </c>
      <c r="L716" s="103"/>
      <c r="M716" s="94"/>
      <c r="N716" s="95"/>
      <c r="O716" s="110"/>
      <c r="P716" s="566"/>
      <c r="Q716" s="617"/>
    </row>
    <row r="717" spans="1:17" s="3" customFormat="1" ht="12" customHeight="1">
      <c r="A717" s="393"/>
      <c r="B717" s="370">
        <v>40</v>
      </c>
      <c r="C717" s="111">
        <v>112032</v>
      </c>
      <c r="D717" s="15">
        <v>12</v>
      </c>
      <c r="E717" s="361">
        <v>100</v>
      </c>
      <c r="F717" s="560" t="s">
        <v>260</v>
      </c>
      <c r="G717" s="561"/>
      <c r="H717" s="27">
        <v>579</v>
      </c>
      <c r="I717" s="76">
        <f t="shared" si="59"/>
        <v>579</v>
      </c>
      <c r="J717" s="131">
        <v>0</v>
      </c>
      <c r="K717" s="280">
        <f t="shared" si="57"/>
        <v>0</v>
      </c>
      <c r="L717" s="103"/>
      <c r="M717" s="94"/>
      <c r="N717" s="95"/>
      <c r="O717" s="110"/>
      <c r="P717" s="91"/>
      <c r="Q717" s="109"/>
    </row>
    <row r="718" spans="1:17" s="3" customFormat="1" ht="12" customHeight="1">
      <c r="A718" s="393"/>
      <c r="B718" s="370">
        <v>40</v>
      </c>
      <c r="C718" s="111">
        <v>112036</v>
      </c>
      <c r="D718" s="15">
        <v>12</v>
      </c>
      <c r="E718" s="361">
        <v>100</v>
      </c>
      <c r="F718" s="560" t="s">
        <v>328</v>
      </c>
      <c r="G718" s="561"/>
      <c r="H718" s="27">
        <v>579</v>
      </c>
      <c r="I718" s="76">
        <f t="shared" si="59"/>
        <v>579</v>
      </c>
      <c r="J718" s="131">
        <v>0</v>
      </c>
      <c r="K718" s="280">
        <f t="shared" si="57"/>
        <v>0</v>
      </c>
      <c r="L718" s="102"/>
      <c r="M718" s="94"/>
      <c r="N718" s="95"/>
      <c r="O718" s="110"/>
      <c r="P718" s="566"/>
      <c r="Q718" s="617"/>
    </row>
    <row r="719" spans="1:17" s="3" customFormat="1" ht="12" customHeight="1">
      <c r="A719" s="391"/>
      <c r="B719" s="370">
        <v>40</v>
      </c>
      <c r="C719" s="111">
        <v>112038</v>
      </c>
      <c r="D719" s="15">
        <v>12</v>
      </c>
      <c r="E719" s="121">
        <v>100</v>
      </c>
      <c r="F719" s="560" t="s">
        <v>1034</v>
      </c>
      <c r="G719" s="561"/>
      <c r="H719" s="27">
        <v>579</v>
      </c>
      <c r="I719" s="76">
        <f t="shared" si="59"/>
        <v>579</v>
      </c>
      <c r="J719" s="122">
        <v>0</v>
      </c>
      <c r="K719" s="283">
        <f t="shared" si="57"/>
        <v>0</v>
      </c>
      <c r="L719" s="102"/>
      <c r="M719" s="94"/>
      <c r="N719" s="95"/>
      <c r="O719" s="110"/>
      <c r="P719" s="566"/>
      <c r="Q719" s="566"/>
    </row>
    <row r="720" spans="1:17" s="3" customFormat="1" ht="12" customHeight="1">
      <c r="A720" s="393"/>
      <c r="B720" s="370">
        <v>40</v>
      </c>
      <c r="C720" s="111">
        <v>112140</v>
      </c>
      <c r="D720" s="15">
        <v>12</v>
      </c>
      <c r="E720" s="361">
        <v>100</v>
      </c>
      <c r="F720" s="560" t="s">
        <v>32</v>
      </c>
      <c r="G720" s="561"/>
      <c r="H720" s="27">
        <v>579</v>
      </c>
      <c r="I720" s="76">
        <f t="shared" si="59"/>
        <v>579</v>
      </c>
      <c r="J720" s="131">
        <v>0</v>
      </c>
      <c r="K720" s="280">
        <f t="shared" si="57"/>
        <v>0</v>
      </c>
      <c r="L720" s="102"/>
      <c r="M720" s="94"/>
      <c r="N720" s="95"/>
      <c r="O720" s="110"/>
      <c r="P720" s="91"/>
      <c r="Q720" s="91"/>
    </row>
    <row r="721" spans="1:17" s="3" customFormat="1" ht="12" customHeight="1">
      <c r="A721" s="393"/>
      <c r="B721" s="370">
        <v>40</v>
      </c>
      <c r="C721" s="111">
        <v>112040</v>
      </c>
      <c r="D721" s="15">
        <v>12</v>
      </c>
      <c r="E721" s="361">
        <v>100</v>
      </c>
      <c r="F721" s="560" t="s">
        <v>261</v>
      </c>
      <c r="G721" s="561"/>
      <c r="H721" s="27">
        <v>579</v>
      </c>
      <c r="I721" s="76">
        <f t="shared" si="59"/>
        <v>579</v>
      </c>
      <c r="J721" s="131">
        <v>0</v>
      </c>
      <c r="K721" s="280">
        <f t="shared" si="57"/>
        <v>0</v>
      </c>
      <c r="L721" s="103"/>
      <c r="M721" s="94"/>
      <c r="N721" s="95"/>
      <c r="O721" s="110"/>
      <c r="P721" s="566"/>
      <c r="Q721" s="566"/>
    </row>
    <row r="722" spans="1:17" s="3" customFormat="1" ht="12" customHeight="1">
      <c r="A722" s="393"/>
      <c r="B722" s="370">
        <v>40</v>
      </c>
      <c r="C722" s="111">
        <v>112041</v>
      </c>
      <c r="D722" s="15">
        <v>12</v>
      </c>
      <c r="E722" s="361">
        <v>100</v>
      </c>
      <c r="F722" s="560" t="s">
        <v>262</v>
      </c>
      <c r="G722" s="561"/>
      <c r="H722" s="27">
        <v>579</v>
      </c>
      <c r="I722" s="76">
        <f t="shared" si="59"/>
        <v>579</v>
      </c>
      <c r="J722" s="131">
        <v>0</v>
      </c>
      <c r="K722" s="280">
        <f t="shared" si="57"/>
        <v>0</v>
      </c>
      <c r="L722" s="103"/>
      <c r="M722" s="94"/>
      <c r="N722" s="95"/>
      <c r="O722" s="110"/>
      <c r="P722" s="566"/>
      <c r="Q722" s="566"/>
    </row>
    <row r="723" spans="1:17" s="3" customFormat="1" ht="12" customHeight="1">
      <c r="A723" s="393"/>
      <c r="B723" s="370">
        <v>40</v>
      </c>
      <c r="C723" s="111">
        <v>112050</v>
      </c>
      <c r="D723" s="15">
        <v>12</v>
      </c>
      <c r="E723" s="361">
        <v>100</v>
      </c>
      <c r="F723" s="435" t="s">
        <v>254</v>
      </c>
      <c r="G723" s="516"/>
      <c r="H723" s="27">
        <v>579</v>
      </c>
      <c r="I723" s="76">
        <f t="shared" si="59"/>
        <v>579</v>
      </c>
      <c r="J723" s="131">
        <v>0</v>
      </c>
      <c r="K723" s="280">
        <f t="shared" si="57"/>
        <v>0</v>
      </c>
      <c r="L723" s="102"/>
      <c r="M723" s="94"/>
      <c r="N723" s="95"/>
      <c r="O723" s="110"/>
      <c r="P723" s="566"/>
      <c r="Q723" s="617"/>
    </row>
    <row r="724" spans="1:17" s="3" customFormat="1" ht="12" customHeight="1">
      <c r="A724" s="393"/>
      <c r="B724" s="370">
        <v>40</v>
      </c>
      <c r="C724" s="111">
        <v>112051</v>
      </c>
      <c r="D724" s="15">
        <v>12</v>
      </c>
      <c r="E724" s="361">
        <v>100</v>
      </c>
      <c r="F724" s="560" t="s">
        <v>255</v>
      </c>
      <c r="G724" s="561"/>
      <c r="H724" s="27">
        <v>579</v>
      </c>
      <c r="I724" s="76">
        <f t="shared" si="59"/>
        <v>579</v>
      </c>
      <c r="J724" s="131">
        <v>0</v>
      </c>
      <c r="K724" s="280">
        <f t="shared" si="57"/>
        <v>0</v>
      </c>
      <c r="L724" s="102"/>
      <c r="M724" s="94"/>
      <c r="N724" s="97"/>
      <c r="O724" s="110"/>
      <c r="P724" s="568"/>
      <c r="Q724" s="568"/>
    </row>
    <row r="725" spans="1:17" s="3" customFormat="1" ht="12" customHeight="1">
      <c r="A725" s="393"/>
      <c r="B725" s="370">
        <v>40</v>
      </c>
      <c r="C725" s="111">
        <v>112060</v>
      </c>
      <c r="D725" s="15">
        <v>12</v>
      </c>
      <c r="E725" s="361">
        <v>100</v>
      </c>
      <c r="F725" s="560" t="s">
        <v>4126</v>
      </c>
      <c r="G725" s="561"/>
      <c r="H725" s="27">
        <v>579</v>
      </c>
      <c r="I725" s="76">
        <f t="shared" si="59"/>
        <v>579</v>
      </c>
      <c r="J725" s="131">
        <v>0</v>
      </c>
      <c r="K725" s="280">
        <f t="shared" si="57"/>
        <v>0</v>
      </c>
      <c r="L725" s="103"/>
      <c r="M725" s="94"/>
      <c r="N725" s="95"/>
      <c r="O725" s="110"/>
      <c r="P725" s="568"/>
      <c r="Q725" s="568"/>
    </row>
    <row r="726" spans="1:17" s="3" customFormat="1" ht="12" customHeight="1">
      <c r="A726" s="393"/>
      <c r="B726" s="370">
        <v>40</v>
      </c>
      <c r="C726" s="111">
        <v>112061</v>
      </c>
      <c r="D726" s="15">
        <v>12</v>
      </c>
      <c r="E726" s="361">
        <v>100</v>
      </c>
      <c r="F726" s="560" t="s">
        <v>251</v>
      </c>
      <c r="G726" s="561"/>
      <c r="H726" s="27">
        <v>579</v>
      </c>
      <c r="I726" s="76">
        <f t="shared" si="59"/>
        <v>579</v>
      </c>
      <c r="J726" s="131">
        <v>0</v>
      </c>
      <c r="K726" s="280">
        <f t="shared" si="57"/>
        <v>0</v>
      </c>
      <c r="L726" s="103"/>
      <c r="M726" s="94"/>
      <c r="N726" s="95"/>
      <c r="O726" s="110"/>
      <c r="P726" s="568"/>
      <c r="Q726" s="568"/>
    </row>
    <row r="727" spans="1:17" s="3" customFormat="1" ht="12" customHeight="1">
      <c r="A727" s="391"/>
      <c r="B727" s="370">
        <v>40</v>
      </c>
      <c r="C727" s="111">
        <v>112063</v>
      </c>
      <c r="D727" s="15">
        <v>12</v>
      </c>
      <c r="E727" s="121">
        <v>100</v>
      </c>
      <c r="F727" s="560" t="s">
        <v>1035</v>
      </c>
      <c r="G727" s="561"/>
      <c r="H727" s="27">
        <v>579</v>
      </c>
      <c r="I727" s="76">
        <f t="shared" si="59"/>
        <v>579</v>
      </c>
      <c r="J727" s="122">
        <v>0</v>
      </c>
      <c r="K727" s="283">
        <f t="shared" si="57"/>
        <v>0</v>
      </c>
      <c r="L727" s="103"/>
      <c r="M727" s="94"/>
      <c r="N727" s="95"/>
      <c r="O727" s="110"/>
      <c r="P727" s="566"/>
      <c r="Q727" s="617"/>
    </row>
    <row r="728" spans="1:17" s="3" customFormat="1" ht="12" customHeight="1">
      <c r="A728" s="391"/>
      <c r="B728" s="370">
        <v>40</v>
      </c>
      <c r="C728" s="111">
        <v>112074</v>
      </c>
      <c r="D728" s="15">
        <v>12</v>
      </c>
      <c r="E728" s="121">
        <v>100</v>
      </c>
      <c r="F728" s="560" t="s">
        <v>1036</v>
      </c>
      <c r="G728" s="561"/>
      <c r="H728" s="27">
        <v>579</v>
      </c>
      <c r="I728" s="76">
        <f t="shared" si="59"/>
        <v>579</v>
      </c>
      <c r="J728" s="122">
        <v>0</v>
      </c>
      <c r="K728" s="283">
        <f t="shared" si="57"/>
        <v>0</v>
      </c>
      <c r="L728" s="102"/>
      <c r="M728" s="94"/>
      <c r="N728" s="95"/>
      <c r="O728" s="110"/>
      <c r="P728" s="566"/>
      <c r="Q728" s="617"/>
    </row>
    <row r="729" spans="1:17" s="3" customFormat="1" ht="12" customHeight="1">
      <c r="A729" s="393"/>
      <c r="B729" s="370">
        <v>40</v>
      </c>
      <c r="C729" s="111">
        <v>112076</v>
      </c>
      <c r="D729" s="15">
        <v>12</v>
      </c>
      <c r="E729" s="361">
        <v>100</v>
      </c>
      <c r="F729" s="560" t="s">
        <v>263</v>
      </c>
      <c r="G729" s="561"/>
      <c r="H729" s="27">
        <v>579</v>
      </c>
      <c r="I729" s="76">
        <f t="shared" si="59"/>
        <v>579</v>
      </c>
      <c r="J729" s="131">
        <v>0</v>
      </c>
      <c r="K729" s="280">
        <f t="shared" si="57"/>
        <v>0</v>
      </c>
      <c r="L729" s="103"/>
      <c r="M729" s="94"/>
      <c r="N729" s="95"/>
      <c r="O729" s="110"/>
      <c r="P729" s="566"/>
      <c r="Q729" s="617"/>
    </row>
    <row r="730" spans="1:17" s="3" customFormat="1" ht="12" customHeight="1">
      <c r="A730" s="393"/>
      <c r="B730" s="370">
        <v>40</v>
      </c>
      <c r="C730" s="111">
        <v>112080</v>
      </c>
      <c r="D730" s="15">
        <v>12</v>
      </c>
      <c r="E730" s="361">
        <v>100</v>
      </c>
      <c r="F730" s="560" t="s">
        <v>264</v>
      </c>
      <c r="G730" s="561"/>
      <c r="H730" s="27">
        <v>579</v>
      </c>
      <c r="I730" s="76">
        <f t="shared" si="59"/>
        <v>579</v>
      </c>
      <c r="J730" s="131">
        <v>0</v>
      </c>
      <c r="K730" s="280">
        <f t="shared" si="57"/>
        <v>0</v>
      </c>
      <c r="L730" s="103"/>
      <c r="M730" s="94"/>
      <c r="N730" s="95"/>
      <c r="O730" s="110"/>
      <c r="P730" s="566"/>
      <c r="Q730" s="617"/>
    </row>
    <row r="731" spans="1:17" s="3" customFormat="1" ht="12" customHeight="1">
      <c r="A731" s="393"/>
      <c r="B731" s="370">
        <v>40</v>
      </c>
      <c r="C731" s="111">
        <v>112081</v>
      </c>
      <c r="D731" s="15">
        <v>12</v>
      </c>
      <c r="E731" s="361">
        <v>100</v>
      </c>
      <c r="F731" s="560" t="s">
        <v>33</v>
      </c>
      <c r="G731" s="561"/>
      <c r="H731" s="27">
        <v>579</v>
      </c>
      <c r="I731" s="76">
        <f t="shared" si="59"/>
        <v>579</v>
      </c>
      <c r="J731" s="131">
        <v>0</v>
      </c>
      <c r="K731" s="280">
        <f t="shared" si="57"/>
        <v>0</v>
      </c>
      <c r="L731" s="103"/>
      <c r="M731" s="94"/>
      <c r="N731" s="95"/>
      <c r="O731" s="110"/>
      <c r="P731" s="566"/>
      <c r="Q731" s="566"/>
    </row>
    <row r="732" spans="1:17" s="3" customFormat="1" ht="12" customHeight="1">
      <c r="A732" s="393"/>
      <c r="B732" s="370">
        <v>40</v>
      </c>
      <c r="C732" s="111">
        <v>112172</v>
      </c>
      <c r="D732" s="15">
        <v>12</v>
      </c>
      <c r="E732" s="361">
        <v>100</v>
      </c>
      <c r="F732" s="560" t="s">
        <v>3248</v>
      </c>
      <c r="G732" s="561"/>
      <c r="H732" s="27">
        <v>579</v>
      </c>
      <c r="I732" s="76">
        <f t="shared" si="59"/>
        <v>579</v>
      </c>
      <c r="J732" s="131">
        <v>0</v>
      </c>
      <c r="K732" s="280">
        <f t="shared" si="57"/>
        <v>0</v>
      </c>
      <c r="L732" s="103"/>
      <c r="M732" s="94"/>
      <c r="N732" s="95"/>
      <c r="O732" s="110"/>
      <c r="P732" s="566"/>
      <c r="Q732" s="617"/>
    </row>
    <row r="733" spans="1:17" s="3" customFormat="1" ht="12" customHeight="1">
      <c r="A733" s="393"/>
      <c r="B733" s="370">
        <v>40</v>
      </c>
      <c r="C733" s="111">
        <v>112173</v>
      </c>
      <c r="D733" s="15">
        <v>12</v>
      </c>
      <c r="E733" s="361">
        <v>100</v>
      </c>
      <c r="F733" s="560" t="s">
        <v>265</v>
      </c>
      <c r="G733" s="561"/>
      <c r="H733" s="144">
        <v>579</v>
      </c>
      <c r="I733" s="76">
        <f t="shared" si="59"/>
        <v>579</v>
      </c>
      <c r="J733" s="131">
        <v>0</v>
      </c>
      <c r="K733" s="280">
        <f t="shared" si="57"/>
        <v>0</v>
      </c>
      <c r="L733" s="103"/>
      <c r="M733" s="94"/>
      <c r="N733" s="95"/>
      <c r="O733" s="110"/>
      <c r="P733" s="91"/>
      <c r="Q733" s="109"/>
    </row>
    <row r="734" spans="1:17" s="3" customFormat="1" ht="12" customHeight="1">
      <c r="A734" s="393"/>
      <c r="B734" s="370">
        <v>60</v>
      </c>
      <c r="C734" s="111" t="s">
        <v>3252</v>
      </c>
      <c r="D734" s="15">
        <v>18</v>
      </c>
      <c r="E734" s="361">
        <v>25</v>
      </c>
      <c r="F734" s="562" t="s">
        <v>245</v>
      </c>
      <c r="G734" s="563"/>
      <c r="H734" s="144">
        <v>536</v>
      </c>
      <c r="I734" s="76">
        <f t="shared" si="59"/>
        <v>536</v>
      </c>
      <c r="J734" s="131">
        <v>0</v>
      </c>
      <c r="K734" s="280">
        <f>I734*J734</f>
        <v>0</v>
      </c>
      <c r="L734" s="103"/>
      <c r="M734" s="94"/>
      <c r="N734" s="95"/>
      <c r="O734" s="110"/>
      <c r="P734" s="566"/>
      <c r="Q734" s="566"/>
    </row>
    <row r="735" spans="1:17" s="3" customFormat="1" ht="12" customHeight="1">
      <c r="A735" s="393"/>
      <c r="B735" s="370">
        <v>60</v>
      </c>
      <c r="C735" s="111">
        <v>118005</v>
      </c>
      <c r="D735" s="15">
        <v>18</v>
      </c>
      <c r="E735" s="361">
        <v>25</v>
      </c>
      <c r="F735" s="560" t="s">
        <v>246</v>
      </c>
      <c r="G735" s="561"/>
      <c r="H735" s="144">
        <v>536</v>
      </c>
      <c r="I735" s="76">
        <f t="shared" si="59"/>
        <v>536</v>
      </c>
      <c r="J735" s="131">
        <v>0</v>
      </c>
      <c r="K735" s="280">
        <f>I735*J735</f>
        <v>0</v>
      </c>
      <c r="L735" s="103"/>
      <c r="M735" s="94"/>
      <c r="N735" s="95"/>
      <c r="O735" s="110"/>
      <c r="P735" s="566"/>
      <c r="Q735" s="566"/>
    </row>
    <row r="736" spans="1:17" s="3" customFormat="1" ht="12" customHeight="1">
      <c r="A736" s="393"/>
      <c r="B736" s="370">
        <v>60</v>
      </c>
      <c r="C736" s="111">
        <v>118009</v>
      </c>
      <c r="D736" s="15">
        <v>18</v>
      </c>
      <c r="E736" s="361">
        <v>25</v>
      </c>
      <c r="F736" s="560" t="s">
        <v>1037</v>
      </c>
      <c r="G736" s="561"/>
      <c r="H736" s="144">
        <v>536</v>
      </c>
      <c r="I736" s="76">
        <f t="shared" si="59"/>
        <v>536</v>
      </c>
      <c r="J736" s="131">
        <v>0</v>
      </c>
      <c r="K736" s="280">
        <f>I736*J736</f>
        <v>0</v>
      </c>
      <c r="L736" s="102"/>
      <c r="M736" s="94"/>
      <c r="N736" s="95"/>
      <c r="O736" s="110"/>
      <c r="P736" s="566"/>
      <c r="Q736" s="566"/>
    </row>
    <row r="737" spans="1:17" s="3" customFormat="1" ht="12" customHeight="1">
      <c r="A737" s="393"/>
      <c r="B737" s="370">
        <v>60</v>
      </c>
      <c r="C737" s="111">
        <v>118012</v>
      </c>
      <c r="D737" s="15">
        <v>18</v>
      </c>
      <c r="E737" s="361">
        <v>25</v>
      </c>
      <c r="F737" s="560" t="s">
        <v>630</v>
      </c>
      <c r="G737" s="561"/>
      <c r="H737" s="144">
        <v>536</v>
      </c>
      <c r="I737" s="76">
        <f t="shared" si="59"/>
        <v>536</v>
      </c>
      <c r="J737" s="131">
        <v>0</v>
      </c>
      <c r="K737" s="280">
        <f>I737*J737</f>
        <v>0</v>
      </c>
      <c r="L737" s="102"/>
      <c r="M737" s="94"/>
      <c r="N737" s="95"/>
      <c r="O737" s="110"/>
      <c r="P737" s="566"/>
      <c r="Q737" s="617"/>
    </row>
    <row r="738" spans="1:17" s="3" customFormat="1" ht="12" customHeight="1">
      <c r="A738" s="393"/>
      <c r="B738" s="370">
        <v>60</v>
      </c>
      <c r="C738" s="111">
        <v>118015</v>
      </c>
      <c r="D738" s="15">
        <v>18</v>
      </c>
      <c r="E738" s="361">
        <v>25</v>
      </c>
      <c r="F738" s="560" t="s">
        <v>247</v>
      </c>
      <c r="G738" s="561"/>
      <c r="H738" s="144">
        <v>536</v>
      </c>
      <c r="I738" s="76">
        <f t="shared" si="59"/>
        <v>536</v>
      </c>
      <c r="J738" s="131">
        <v>0</v>
      </c>
      <c r="K738" s="280">
        <f t="shared" ref="K738:K744" si="60">I738*J738</f>
        <v>0</v>
      </c>
      <c r="L738" s="102"/>
      <c r="M738" s="94"/>
      <c r="N738" s="95"/>
      <c r="O738" s="110"/>
      <c r="P738" s="91"/>
      <c r="Q738" s="109"/>
    </row>
    <row r="739" spans="1:17" s="3" customFormat="1" ht="12" customHeight="1">
      <c r="A739" s="393"/>
      <c r="B739" s="370">
        <v>60</v>
      </c>
      <c r="C739" s="111">
        <v>118020</v>
      </c>
      <c r="D739" s="15">
        <v>18</v>
      </c>
      <c r="E739" s="361">
        <v>25</v>
      </c>
      <c r="F739" s="560" t="s">
        <v>250</v>
      </c>
      <c r="G739" s="561"/>
      <c r="H739" s="144">
        <v>536</v>
      </c>
      <c r="I739" s="76">
        <f t="shared" si="59"/>
        <v>536</v>
      </c>
      <c r="J739" s="131">
        <v>0</v>
      </c>
      <c r="K739" s="280">
        <f t="shared" si="60"/>
        <v>0</v>
      </c>
      <c r="L739" s="102"/>
      <c r="M739" s="94"/>
      <c r="N739" s="95"/>
      <c r="O739" s="110"/>
      <c r="P739" s="91"/>
      <c r="Q739" s="109"/>
    </row>
    <row r="740" spans="1:17" s="3" customFormat="1" ht="12" customHeight="1">
      <c r="A740" s="393"/>
      <c r="B740" s="370">
        <v>60</v>
      </c>
      <c r="C740" s="111">
        <v>118031</v>
      </c>
      <c r="D740" s="15">
        <v>18</v>
      </c>
      <c r="E740" s="361">
        <v>25</v>
      </c>
      <c r="F740" s="560" t="s">
        <v>259</v>
      </c>
      <c r="G740" s="561"/>
      <c r="H740" s="145">
        <v>536</v>
      </c>
      <c r="I740" s="76">
        <f t="shared" si="59"/>
        <v>536</v>
      </c>
      <c r="J740" s="131">
        <v>0</v>
      </c>
      <c r="K740" s="280">
        <f t="shared" si="60"/>
        <v>0</v>
      </c>
      <c r="L740" s="103"/>
      <c r="M740" s="94"/>
      <c r="N740" s="95"/>
      <c r="O740" s="110"/>
      <c r="P740" s="566"/>
      <c r="Q740" s="566"/>
    </row>
    <row r="741" spans="1:17" s="3" customFormat="1" ht="12" customHeight="1">
      <c r="A741" s="393"/>
      <c r="B741" s="370">
        <v>60</v>
      </c>
      <c r="C741" s="111">
        <v>118040</v>
      </c>
      <c r="D741" s="15">
        <v>18</v>
      </c>
      <c r="E741" s="361">
        <v>25</v>
      </c>
      <c r="F741" s="560" t="s">
        <v>261</v>
      </c>
      <c r="G741" s="561"/>
      <c r="H741" s="144">
        <v>536</v>
      </c>
      <c r="I741" s="76">
        <f t="shared" si="59"/>
        <v>536</v>
      </c>
      <c r="J741" s="131">
        <v>0</v>
      </c>
      <c r="K741" s="280">
        <f t="shared" si="60"/>
        <v>0</v>
      </c>
      <c r="L741" s="103"/>
      <c r="M741" s="94"/>
      <c r="N741" s="95"/>
      <c r="O741" s="110"/>
      <c r="P741" s="91"/>
      <c r="Q741" s="91"/>
    </row>
    <row r="742" spans="1:17" s="3" customFormat="1" ht="12" customHeight="1">
      <c r="A742" s="393"/>
      <c r="B742" s="370">
        <v>60</v>
      </c>
      <c r="C742" s="111">
        <v>118041</v>
      </c>
      <c r="D742" s="15">
        <v>18</v>
      </c>
      <c r="E742" s="361">
        <v>25</v>
      </c>
      <c r="F742" s="560" t="s">
        <v>262</v>
      </c>
      <c r="G742" s="561"/>
      <c r="H742" s="144">
        <v>536</v>
      </c>
      <c r="I742" s="76">
        <f t="shared" si="59"/>
        <v>536</v>
      </c>
      <c r="J742" s="131">
        <v>0</v>
      </c>
      <c r="K742" s="280">
        <f t="shared" si="60"/>
        <v>0</v>
      </c>
      <c r="L742" s="103"/>
      <c r="M742" s="94"/>
      <c r="N742" s="95"/>
      <c r="O742" s="110"/>
      <c r="P742" s="566"/>
      <c r="Q742" s="566"/>
    </row>
    <row r="743" spans="1:17" s="3" customFormat="1" ht="12" customHeight="1">
      <c r="A743" s="393"/>
      <c r="B743" s="370">
        <v>60</v>
      </c>
      <c r="C743" s="111">
        <v>118050</v>
      </c>
      <c r="D743" s="15">
        <v>18</v>
      </c>
      <c r="E743" s="361">
        <v>25</v>
      </c>
      <c r="F743" s="435" t="s">
        <v>254</v>
      </c>
      <c r="G743" s="516"/>
      <c r="H743" s="144">
        <v>536</v>
      </c>
      <c r="I743" s="76">
        <f t="shared" si="59"/>
        <v>536</v>
      </c>
      <c r="J743" s="131">
        <v>0</v>
      </c>
      <c r="K743" s="280">
        <f t="shared" si="60"/>
        <v>0</v>
      </c>
      <c r="L743" s="103"/>
      <c r="M743" s="94"/>
      <c r="N743" s="95"/>
      <c r="O743" s="110"/>
      <c r="P743" s="566"/>
      <c r="Q743" s="566"/>
    </row>
    <row r="744" spans="1:17" s="3" customFormat="1" ht="12" customHeight="1">
      <c r="A744" s="393"/>
      <c r="B744" s="370">
        <v>60</v>
      </c>
      <c r="C744" s="111">
        <v>118061</v>
      </c>
      <c r="D744" s="15">
        <v>18</v>
      </c>
      <c r="E744" s="361">
        <v>25</v>
      </c>
      <c r="F744" s="560" t="s">
        <v>251</v>
      </c>
      <c r="G744" s="561"/>
      <c r="H744" s="144">
        <v>536</v>
      </c>
      <c r="I744" s="76">
        <f t="shared" si="59"/>
        <v>536</v>
      </c>
      <c r="J744" s="131">
        <v>0</v>
      </c>
      <c r="K744" s="280">
        <f t="shared" si="60"/>
        <v>0</v>
      </c>
      <c r="L744" s="103"/>
      <c r="M744" s="94"/>
      <c r="N744" s="95"/>
      <c r="O744" s="110"/>
      <c r="P744" s="91"/>
      <c r="Q744" s="91"/>
    </row>
    <row r="745" spans="1:17" s="3" customFormat="1" ht="12" customHeight="1">
      <c r="A745" s="393"/>
      <c r="B745" s="123" t="s">
        <v>1012</v>
      </c>
      <c r="C745" s="503" t="s">
        <v>34</v>
      </c>
      <c r="D745" s="503"/>
      <c r="E745" s="503"/>
      <c r="F745" s="503"/>
      <c r="G745" s="570"/>
      <c r="H745" s="281"/>
      <c r="I745" s="124"/>
      <c r="J745" s="126"/>
      <c r="K745" s="284"/>
      <c r="L745" s="103"/>
      <c r="M745" s="94"/>
      <c r="N745" s="95"/>
      <c r="O745" s="110"/>
      <c r="P745" s="91"/>
      <c r="Q745" s="91"/>
    </row>
    <row r="746" spans="1:17" s="3" customFormat="1" ht="12" customHeight="1">
      <c r="A746" s="393"/>
      <c r="B746" s="370">
        <v>100</v>
      </c>
      <c r="C746" s="111" t="s">
        <v>3253</v>
      </c>
      <c r="D746" s="15">
        <v>5</v>
      </c>
      <c r="E746" s="361">
        <v>100</v>
      </c>
      <c r="F746" s="562" t="s">
        <v>245</v>
      </c>
      <c r="G746" s="563"/>
      <c r="H746" s="27">
        <v>239</v>
      </c>
      <c r="I746" s="76">
        <f t="shared" si="59"/>
        <v>239</v>
      </c>
      <c r="J746" s="131">
        <v>0</v>
      </c>
      <c r="K746" s="280">
        <f t="shared" ref="K746:K760" si="61">I746*J746</f>
        <v>0</v>
      </c>
      <c r="L746" s="103"/>
      <c r="M746" s="94"/>
      <c r="N746" s="95"/>
      <c r="O746" s="110"/>
      <c r="P746" s="91"/>
      <c r="Q746" s="91"/>
    </row>
    <row r="747" spans="1:17" s="3" customFormat="1" ht="12" customHeight="1">
      <c r="A747" s="393"/>
      <c r="B747" s="370">
        <v>100</v>
      </c>
      <c r="C747" s="111">
        <v>705312</v>
      </c>
      <c r="D747" s="15">
        <v>5</v>
      </c>
      <c r="E747" s="361">
        <v>100</v>
      </c>
      <c r="F747" s="560" t="s">
        <v>630</v>
      </c>
      <c r="G747" s="561"/>
      <c r="H747" s="139">
        <v>119</v>
      </c>
      <c r="I747" s="140">
        <f t="shared" si="59"/>
        <v>119</v>
      </c>
      <c r="J747" s="131">
        <v>0</v>
      </c>
      <c r="K747" s="280">
        <f>I747*J747</f>
        <v>0</v>
      </c>
      <c r="L747" s="103"/>
      <c r="M747" s="94"/>
      <c r="N747" s="95"/>
      <c r="O747" s="110"/>
      <c r="P747" s="566"/>
      <c r="Q747" s="566"/>
    </row>
    <row r="748" spans="1:17" s="3" customFormat="1" ht="12" customHeight="1">
      <c r="A748" s="393"/>
      <c r="B748" s="370">
        <v>100</v>
      </c>
      <c r="C748" s="111">
        <v>705315</v>
      </c>
      <c r="D748" s="15">
        <v>5</v>
      </c>
      <c r="E748" s="361">
        <v>100</v>
      </c>
      <c r="F748" s="560" t="s">
        <v>247</v>
      </c>
      <c r="G748" s="561"/>
      <c r="H748" s="27">
        <v>239</v>
      </c>
      <c r="I748" s="76">
        <f t="shared" si="59"/>
        <v>239</v>
      </c>
      <c r="J748" s="131">
        <v>0</v>
      </c>
      <c r="K748" s="280">
        <f t="shared" si="61"/>
        <v>0</v>
      </c>
      <c r="L748" s="102"/>
      <c r="M748" s="94"/>
      <c r="N748" s="95"/>
      <c r="O748" s="110"/>
      <c r="P748" s="566"/>
      <c r="Q748" s="566"/>
    </row>
    <row r="749" spans="1:17" s="3" customFormat="1" ht="12" customHeight="1">
      <c r="A749" s="399"/>
      <c r="B749" s="370">
        <v>100</v>
      </c>
      <c r="C749" s="111">
        <v>705318</v>
      </c>
      <c r="D749" s="15">
        <v>5</v>
      </c>
      <c r="E749" s="361">
        <v>100</v>
      </c>
      <c r="F749" s="560" t="s">
        <v>266</v>
      </c>
      <c r="G749" s="561"/>
      <c r="H749" s="139">
        <v>119</v>
      </c>
      <c r="I749" s="140">
        <f>ROUND(H749-H749*H$8,2)</f>
        <v>119</v>
      </c>
      <c r="J749" s="131">
        <v>0</v>
      </c>
      <c r="K749" s="280">
        <f>I749*J749</f>
        <v>0</v>
      </c>
      <c r="L749" s="103"/>
      <c r="M749" s="94"/>
      <c r="N749" s="95"/>
      <c r="O749" s="110"/>
      <c r="P749" s="566"/>
      <c r="Q749" s="566"/>
    </row>
    <row r="750" spans="1:17" s="3" customFormat="1" ht="12" customHeight="1">
      <c r="A750" s="393"/>
      <c r="B750" s="370">
        <v>100</v>
      </c>
      <c r="C750" s="111">
        <v>705390</v>
      </c>
      <c r="D750" s="15">
        <v>5</v>
      </c>
      <c r="E750" s="361">
        <v>100</v>
      </c>
      <c r="F750" s="560" t="s">
        <v>320</v>
      </c>
      <c r="G750" s="561"/>
      <c r="H750" s="27">
        <v>239</v>
      </c>
      <c r="I750" s="76">
        <f t="shared" si="59"/>
        <v>239</v>
      </c>
      <c r="J750" s="131">
        <v>0</v>
      </c>
      <c r="K750" s="280">
        <f t="shared" si="61"/>
        <v>0</v>
      </c>
      <c r="L750" s="103"/>
      <c r="M750" s="94"/>
      <c r="N750" s="95"/>
      <c r="O750" s="110"/>
      <c r="P750" s="566"/>
      <c r="Q750" s="566"/>
    </row>
    <row r="751" spans="1:17" s="3" customFormat="1" ht="12" customHeight="1">
      <c r="A751" s="393"/>
      <c r="B751" s="370">
        <v>40</v>
      </c>
      <c r="C751" s="111">
        <v>700300</v>
      </c>
      <c r="D751" s="15">
        <v>12</v>
      </c>
      <c r="E751" s="361">
        <v>100</v>
      </c>
      <c r="F751" s="562" t="s">
        <v>245</v>
      </c>
      <c r="G751" s="563"/>
      <c r="H751" s="27">
        <v>609</v>
      </c>
      <c r="I751" s="76">
        <f t="shared" si="59"/>
        <v>609</v>
      </c>
      <c r="J751" s="131">
        <v>0</v>
      </c>
      <c r="K751" s="280">
        <f t="shared" si="61"/>
        <v>0</v>
      </c>
      <c r="L751" s="103"/>
      <c r="M751" s="94"/>
      <c r="N751" s="95"/>
      <c r="O751" s="110"/>
      <c r="P751" s="91"/>
      <c r="Q751" s="91"/>
    </row>
    <row r="752" spans="1:17" s="3" customFormat="1" ht="12" customHeight="1">
      <c r="A752" s="393"/>
      <c r="B752" s="370">
        <v>40</v>
      </c>
      <c r="C752" s="111">
        <v>700312</v>
      </c>
      <c r="D752" s="15">
        <v>12</v>
      </c>
      <c r="E752" s="361">
        <v>100</v>
      </c>
      <c r="F752" s="560" t="s">
        <v>630</v>
      </c>
      <c r="G752" s="561"/>
      <c r="H752" s="27">
        <v>609</v>
      </c>
      <c r="I752" s="76">
        <f t="shared" si="59"/>
        <v>609</v>
      </c>
      <c r="J752" s="131">
        <v>0</v>
      </c>
      <c r="K752" s="280">
        <f t="shared" si="61"/>
        <v>0</v>
      </c>
      <c r="L752" s="103"/>
      <c r="M752" s="94"/>
      <c r="N752" s="95"/>
      <c r="O752" s="110"/>
      <c r="P752" s="566"/>
      <c r="Q752" s="617"/>
    </row>
    <row r="753" spans="1:17" s="3" customFormat="1" ht="12" customHeight="1">
      <c r="A753" s="393"/>
      <c r="B753" s="370">
        <v>40</v>
      </c>
      <c r="C753" s="111">
        <v>700315</v>
      </c>
      <c r="D753" s="15">
        <v>12</v>
      </c>
      <c r="E753" s="361">
        <v>100</v>
      </c>
      <c r="F753" s="560" t="s">
        <v>247</v>
      </c>
      <c r="G753" s="561"/>
      <c r="H753" s="27">
        <v>609</v>
      </c>
      <c r="I753" s="76">
        <f t="shared" si="59"/>
        <v>609</v>
      </c>
      <c r="J753" s="131">
        <v>0</v>
      </c>
      <c r="K753" s="280">
        <f t="shared" si="61"/>
        <v>0</v>
      </c>
      <c r="L753" s="103"/>
      <c r="M753" s="94"/>
      <c r="N753" s="95"/>
      <c r="O753" s="110"/>
      <c r="P753" s="91"/>
      <c r="Q753" s="109"/>
    </row>
    <row r="754" spans="1:17" s="3" customFormat="1" ht="12" customHeight="1">
      <c r="A754" s="393"/>
      <c r="B754" s="370">
        <v>40</v>
      </c>
      <c r="C754" s="111">
        <v>700320</v>
      </c>
      <c r="D754" s="15">
        <v>12</v>
      </c>
      <c r="E754" s="361">
        <v>100</v>
      </c>
      <c r="F754" s="560" t="s">
        <v>250</v>
      </c>
      <c r="G754" s="561"/>
      <c r="H754" s="27">
        <v>609</v>
      </c>
      <c r="I754" s="76">
        <f t="shared" si="59"/>
        <v>609</v>
      </c>
      <c r="J754" s="131">
        <v>0</v>
      </c>
      <c r="K754" s="280">
        <f t="shared" si="61"/>
        <v>0</v>
      </c>
      <c r="L754" s="102"/>
      <c r="M754" s="94"/>
      <c r="N754" s="95"/>
      <c r="O754" s="110"/>
      <c r="P754" s="566"/>
      <c r="Q754" s="617"/>
    </row>
    <row r="755" spans="1:17" s="3" customFormat="1" ht="12" customHeight="1">
      <c r="A755" s="393"/>
      <c r="B755" s="370">
        <v>40</v>
      </c>
      <c r="C755" s="111">
        <v>700330</v>
      </c>
      <c r="D755" s="15">
        <v>12</v>
      </c>
      <c r="E755" s="361">
        <v>100</v>
      </c>
      <c r="F755" s="560" t="s">
        <v>249</v>
      </c>
      <c r="G755" s="561"/>
      <c r="H755" s="27">
        <v>609</v>
      </c>
      <c r="I755" s="76">
        <f t="shared" si="59"/>
        <v>609</v>
      </c>
      <c r="J755" s="131">
        <v>0</v>
      </c>
      <c r="K755" s="280">
        <f t="shared" si="61"/>
        <v>0</v>
      </c>
      <c r="L755" s="102"/>
      <c r="M755" s="94"/>
      <c r="N755" s="95"/>
      <c r="O755" s="110"/>
      <c r="P755" s="566"/>
      <c r="Q755" s="566"/>
    </row>
    <row r="756" spans="1:17" s="3" customFormat="1" ht="12" customHeight="1">
      <c r="A756" s="393"/>
      <c r="B756" s="370">
        <v>40</v>
      </c>
      <c r="C756" s="111">
        <v>700340</v>
      </c>
      <c r="D756" s="15">
        <v>12</v>
      </c>
      <c r="E756" s="361">
        <v>100</v>
      </c>
      <c r="F756" s="560" t="s">
        <v>252</v>
      </c>
      <c r="G756" s="561"/>
      <c r="H756" s="27">
        <v>609</v>
      </c>
      <c r="I756" s="76">
        <f t="shared" si="59"/>
        <v>609</v>
      </c>
      <c r="J756" s="131">
        <v>0</v>
      </c>
      <c r="K756" s="280">
        <f t="shared" si="61"/>
        <v>0</v>
      </c>
      <c r="L756" s="102"/>
      <c r="M756" s="94"/>
      <c r="N756" s="95"/>
      <c r="O756" s="110"/>
      <c r="P756" s="91"/>
      <c r="Q756" s="91"/>
    </row>
    <row r="757" spans="1:17" s="3" customFormat="1" ht="12" customHeight="1">
      <c r="A757" s="393"/>
      <c r="B757" s="370">
        <v>40</v>
      </c>
      <c r="C757" s="111">
        <v>700351</v>
      </c>
      <c r="D757" s="15">
        <v>12</v>
      </c>
      <c r="E757" s="361">
        <v>100</v>
      </c>
      <c r="F757" s="560" t="s">
        <v>255</v>
      </c>
      <c r="G757" s="561"/>
      <c r="H757" s="27">
        <v>609</v>
      </c>
      <c r="I757" s="76">
        <f t="shared" si="59"/>
        <v>609</v>
      </c>
      <c r="J757" s="131">
        <v>0</v>
      </c>
      <c r="K757" s="280">
        <f t="shared" si="61"/>
        <v>0</v>
      </c>
      <c r="L757" s="103"/>
      <c r="M757" s="94"/>
      <c r="N757" s="95"/>
      <c r="O757" s="110"/>
      <c r="P757" s="566"/>
      <c r="Q757" s="566"/>
    </row>
    <row r="758" spans="1:17" s="3" customFormat="1" ht="12" customHeight="1">
      <c r="A758" s="393"/>
      <c r="B758" s="370">
        <v>40</v>
      </c>
      <c r="C758" s="111">
        <v>700361</v>
      </c>
      <c r="D758" s="15">
        <v>12</v>
      </c>
      <c r="E758" s="361">
        <v>100</v>
      </c>
      <c r="F758" s="560" t="s">
        <v>251</v>
      </c>
      <c r="G758" s="561"/>
      <c r="H758" s="27">
        <v>609</v>
      </c>
      <c r="I758" s="76">
        <f t="shared" si="59"/>
        <v>609</v>
      </c>
      <c r="J758" s="131">
        <v>0</v>
      </c>
      <c r="K758" s="280">
        <f t="shared" si="61"/>
        <v>0</v>
      </c>
      <c r="L758" s="103"/>
      <c r="M758" s="94"/>
      <c r="N758" s="95"/>
      <c r="O758" s="110"/>
      <c r="P758" s="566"/>
      <c r="Q758" s="566"/>
    </row>
    <row r="759" spans="1:17" s="3" customFormat="1" ht="12" customHeight="1">
      <c r="A759" s="393"/>
      <c r="B759" s="370">
        <v>40</v>
      </c>
      <c r="C759" s="111">
        <v>700390</v>
      </c>
      <c r="D759" s="15">
        <v>12</v>
      </c>
      <c r="E759" s="361">
        <v>100</v>
      </c>
      <c r="F759" s="560" t="s">
        <v>320</v>
      </c>
      <c r="G759" s="561"/>
      <c r="H759" s="27">
        <v>609</v>
      </c>
      <c r="I759" s="76">
        <f t="shared" si="59"/>
        <v>609</v>
      </c>
      <c r="J759" s="131">
        <v>0</v>
      </c>
      <c r="K759" s="280">
        <f t="shared" si="61"/>
        <v>0</v>
      </c>
      <c r="L759" s="103"/>
      <c r="M759" s="94"/>
      <c r="N759" s="95"/>
      <c r="O759" s="110"/>
      <c r="P759" s="566"/>
      <c r="Q759" s="617"/>
    </row>
    <row r="760" spans="1:17" s="3" customFormat="1" ht="12" customHeight="1">
      <c r="A760" s="393"/>
      <c r="B760" s="370">
        <v>40</v>
      </c>
      <c r="C760" s="111">
        <v>716390</v>
      </c>
      <c r="D760" s="15">
        <v>16</v>
      </c>
      <c r="E760" s="361">
        <v>50</v>
      </c>
      <c r="F760" s="560" t="s">
        <v>320</v>
      </c>
      <c r="G760" s="561"/>
      <c r="H760" s="27">
        <v>551</v>
      </c>
      <c r="I760" s="76">
        <f t="shared" si="59"/>
        <v>551</v>
      </c>
      <c r="J760" s="131">
        <v>0</v>
      </c>
      <c r="K760" s="280">
        <f t="shared" si="61"/>
        <v>0</v>
      </c>
      <c r="L760" s="102"/>
      <c r="M760" s="94"/>
      <c r="N760" s="97"/>
      <c r="O760" s="110"/>
      <c r="P760" s="568"/>
      <c r="Q760" s="568"/>
    </row>
    <row r="761" spans="1:17" s="3" customFormat="1" ht="12" customHeight="1">
      <c r="A761" s="393"/>
      <c r="B761" s="123" t="s">
        <v>1012</v>
      </c>
      <c r="C761" s="503" t="s">
        <v>35</v>
      </c>
      <c r="D761" s="503"/>
      <c r="E761" s="503"/>
      <c r="F761" s="503"/>
      <c r="G761" s="570"/>
      <c r="H761" s="281"/>
      <c r="I761" s="124"/>
      <c r="J761" s="126"/>
      <c r="K761" s="282"/>
      <c r="L761" s="103"/>
      <c r="M761" s="94"/>
      <c r="N761" s="95"/>
      <c r="O761" s="110"/>
      <c r="P761" s="568"/>
      <c r="Q761" s="568"/>
    </row>
    <row r="762" spans="1:17" s="3" customFormat="1" ht="12" customHeight="1">
      <c r="A762" s="393"/>
      <c r="B762" s="370">
        <v>100</v>
      </c>
      <c r="C762" s="111">
        <v>205500</v>
      </c>
      <c r="D762" s="15">
        <v>5</v>
      </c>
      <c r="E762" s="361">
        <v>100</v>
      </c>
      <c r="F762" s="562" t="s">
        <v>245</v>
      </c>
      <c r="G762" s="563"/>
      <c r="H762" s="27">
        <v>239</v>
      </c>
      <c r="I762" s="76">
        <f t="shared" si="59"/>
        <v>239</v>
      </c>
      <c r="J762" s="131">
        <v>0</v>
      </c>
      <c r="K762" s="280">
        <f t="shared" ref="K762:K819" si="62">I762*J762</f>
        <v>0</v>
      </c>
      <c r="L762" s="103"/>
      <c r="M762" s="94"/>
      <c r="N762" s="95"/>
      <c r="O762" s="110"/>
      <c r="P762" s="568"/>
      <c r="Q762" s="568"/>
    </row>
    <row r="763" spans="1:17" s="3" customFormat="1" ht="12" customHeight="1">
      <c r="A763" s="393"/>
      <c r="B763" s="370">
        <v>100</v>
      </c>
      <c r="C763" s="111">
        <v>205512</v>
      </c>
      <c r="D763" s="15">
        <v>5</v>
      </c>
      <c r="E763" s="361">
        <v>100</v>
      </c>
      <c r="F763" s="560" t="s">
        <v>630</v>
      </c>
      <c r="G763" s="561"/>
      <c r="H763" s="27">
        <v>239</v>
      </c>
      <c r="I763" s="76">
        <f t="shared" si="59"/>
        <v>239</v>
      </c>
      <c r="J763" s="131">
        <v>0</v>
      </c>
      <c r="K763" s="280">
        <f t="shared" si="62"/>
        <v>0</v>
      </c>
      <c r="L763" s="103"/>
      <c r="M763" s="94"/>
      <c r="N763" s="95"/>
      <c r="O763" s="110"/>
      <c r="P763" s="107"/>
      <c r="Q763" s="107"/>
    </row>
    <row r="764" spans="1:17" s="3" customFormat="1" ht="12" customHeight="1">
      <c r="A764" s="393"/>
      <c r="B764" s="370">
        <v>100</v>
      </c>
      <c r="C764" s="111">
        <v>205515</v>
      </c>
      <c r="D764" s="15">
        <v>5</v>
      </c>
      <c r="E764" s="361">
        <v>100</v>
      </c>
      <c r="F764" s="560" t="s">
        <v>247</v>
      </c>
      <c r="G764" s="561"/>
      <c r="H764" s="27">
        <v>239</v>
      </c>
      <c r="I764" s="76">
        <f t="shared" si="59"/>
        <v>239</v>
      </c>
      <c r="J764" s="131">
        <v>0</v>
      </c>
      <c r="K764" s="280">
        <f t="shared" si="62"/>
        <v>0</v>
      </c>
      <c r="L764" s="103"/>
      <c r="M764" s="94"/>
      <c r="N764" s="95"/>
      <c r="O764" s="110"/>
      <c r="P764" s="566"/>
      <c r="Q764" s="617"/>
    </row>
    <row r="765" spans="1:17" s="3" customFormat="1" ht="12" customHeight="1">
      <c r="A765" s="393"/>
      <c r="B765" s="370">
        <v>100</v>
      </c>
      <c r="C765" s="111">
        <v>205518</v>
      </c>
      <c r="D765" s="15">
        <v>5</v>
      </c>
      <c r="E765" s="361">
        <v>100</v>
      </c>
      <c r="F765" s="560" t="s">
        <v>266</v>
      </c>
      <c r="G765" s="561"/>
      <c r="H765" s="27">
        <v>239</v>
      </c>
      <c r="I765" s="76">
        <f t="shared" si="59"/>
        <v>239</v>
      </c>
      <c r="J765" s="131">
        <v>0</v>
      </c>
      <c r="K765" s="280">
        <f t="shared" si="62"/>
        <v>0</v>
      </c>
      <c r="L765" s="103"/>
      <c r="M765" s="94"/>
      <c r="N765" s="95"/>
      <c r="O765" s="110"/>
      <c r="P765" s="566"/>
      <c r="Q765" s="617"/>
    </row>
    <row r="766" spans="1:17" s="3" customFormat="1" ht="12" customHeight="1">
      <c r="A766" s="393"/>
      <c r="B766" s="370">
        <v>100</v>
      </c>
      <c r="C766" s="111">
        <v>205520</v>
      </c>
      <c r="D766" s="15">
        <v>5</v>
      </c>
      <c r="E766" s="361">
        <v>100</v>
      </c>
      <c r="F766" s="560" t="s">
        <v>250</v>
      </c>
      <c r="G766" s="561"/>
      <c r="H766" s="27">
        <v>239</v>
      </c>
      <c r="I766" s="76">
        <f t="shared" si="59"/>
        <v>239</v>
      </c>
      <c r="J766" s="131">
        <v>0</v>
      </c>
      <c r="K766" s="280">
        <f t="shared" si="62"/>
        <v>0</v>
      </c>
      <c r="L766" s="102"/>
      <c r="M766" s="94"/>
      <c r="N766" s="95"/>
      <c r="O766" s="110"/>
      <c r="P766" s="566"/>
      <c r="Q766" s="617"/>
    </row>
    <row r="767" spans="1:17" s="3" customFormat="1" ht="12" customHeight="1">
      <c r="A767" s="393"/>
      <c r="B767" s="370">
        <v>100</v>
      </c>
      <c r="C767" s="111">
        <v>205530</v>
      </c>
      <c r="D767" s="15">
        <v>5</v>
      </c>
      <c r="E767" s="361">
        <v>100</v>
      </c>
      <c r="F767" s="560" t="s">
        <v>249</v>
      </c>
      <c r="G767" s="561"/>
      <c r="H767" s="27">
        <v>239</v>
      </c>
      <c r="I767" s="76">
        <f t="shared" si="59"/>
        <v>239</v>
      </c>
      <c r="J767" s="131">
        <v>0</v>
      </c>
      <c r="K767" s="280">
        <f t="shared" si="62"/>
        <v>0</v>
      </c>
      <c r="L767" s="102"/>
      <c r="M767" s="94"/>
      <c r="N767" s="95"/>
      <c r="O767" s="110"/>
      <c r="P767" s="566"/>
      <c r="Q767" s="566"/>
    </row>
    <row r="768" spans="1:17" s="3" customFormat="1" ht="12" customHeight="1">
      <c r="A768" s="393"/>
      <c r="B768" s="370">
        <v>100</v>
      </c>
      <c r="C768" s="111">
        <v>205531</v>
      </c>
      <c r="D768" s="15">
        <v>5</v>
      </c>
      <c r="E768" s="361">
        <v>100</v>
      </c>
      <c r="F768" s="560" t="s">
        <v>259</v>
      </c>
      <c r="G768" s="561"/>
      <c r="H768" s="27">
        <v>239</v>
      </c>
      <c r="I768" s="76">
        <f t="shared" si="59"/>
        <v>239</v>
      </c>
      <c r="J768" s="131">
        <v>0</v>
      </c>
      <c r="K768" s="280">
        <f t="shared" si="62"/>
        <v>0</v>
      </c>
      <c r="L768" s="103"/>
      <c r="M768" s="100"/>
      <c r="N768" s="100"/>
      <c r="O768" s="110"/>
      <c r="P768" s="566"/>
      <c r="Q768" s="566"/>
    </row>
    <row r="769" spans="1:17" s="3" customFormat="1" ht="12" customHeight="1">
      <c r="A769" s="393"/>
      <c r="B769" s="370">
        <v>100</v>
      </c>
      <c r="C769" s="111">
        <v>205532</v>
      </c>
      <c r="D769" s="15">
        <v>5</v>
      </c>
      <c r="E769" s="361">
        <v>100</v>
      </c>
      <c r="F769" s="560" t="s">
        <v>260</v>
      </c>
      <c r="G769" s="561"/>
      <c r="H769" s="27">
        <v>239</v>
      </c>
      <c r="I769" s="76">
        <f t="shared" si="59"/>
        <v>239</v>
      </c>
      <c r="J769" s="131">
        <v>0</v>
      </c>
      <c r="K769" s="280">
        <f t="shared" si="62"/>
        <v>0</v>
      </c>
      <c r="L769" s="102"/>
      <c r="M769" s="100"/>
      <c r="N769" s="100"/>
      <c r="O769" s="110"/>
      <c r="P769" s="566"/>
      <c r="Q769" s="566"/>
    </row>
    <row r="770" spans="1:17" s="3" customFormat="1" ht="12" customHeight="1">
      <c r="A770" s="391"/>
      <c r="B770" s="370">
        <v>100</v>
      </c>
      <c r="C770" s="111">
        <v>205538</v>
      </c>
      <c r="D770" s="15">
        <v>5</v>
      </c>
      <c r="E770" s="121">
        <v>100</v>
      </c>
      <c r="F770" s="560" t="s">
        <v>1034</v>
      </c>
      <c r="G770" s="561"/>
      <c r="H770" s="139">
        <v>119</v>
      </c>
      <c r="I770" s="140">
        <f t="shared" si="59"/>
        <v>119</v>
      </c>
      <c r="J770" s="122">
        <v>0</v>
      </c>
      <c r="K770" s="283">
        <f t="shared" si="62"/>
        <v>0</v>
      </c>
      <c r="L770" s="103"/>
      <c r="M770" s="100"/>
      <c r="N770" s="100"/>
      <c r="O770" s="110"/>
      <c r="P770" s="566"/>
      <c r="Q770" s="566"/>
    </row>
    <row r="771" spans="1:17" s="3" customFormat="1" ht="12" customHeight="1">
      <c r="A771" s="393"/>
      <c r="B771" s="370">
        <v>100</v>
      </c>
      <c r="C771" s="111">
        <v>205540</v>
      </c>
      <c r="D771" s="15">
        <v>5</v>
      </c>
      <c r="E771" s="361">
        <v>100</v>
      </c>
      <c r="F771" s="560" t="s">
        <v>252</v>
      </c>
      <c r="G771" s="561"/>
      <c r="H771" s="27">
        <v>239</v>
      </c>
      <c r="I771" s="76">
        <f t="shared" ref="I771:I802" si="63">ROUND(H771-H771*H$8,2)</f>
        <v>239</v>
      </c>
      <c r="J771" s="131">
        <v>0</v>
      </c>
      <c r="K771" s="280">
        <f t="shared" si="62"/>
        <v>0</v>
      </c>
      <c r="L771" s="103"/>
      <c r="M771" s="100"/>
      <c r="N771" s="100"/>
      <c r="O771" s="110"/>
      <c r="P771" s="566"/>
      <c r="Q771" s="566"/>
    </row>
    <row r="772" spans="1:17" s="3" customFormat="1" ht="12" customHeight="1">
      <c r="A772" s="393"/>
      <c r="B772" s="370">
        <v>100</v>
      </c>
      <c r="C772" s="111">
        <v>205551</v>
      </c>
      <c r="D772" s="15">
        <v>5</v>
      </c>
      <c r="E772" s="361">
        <v>100</v>
      </c>
      <c r="F772" s="560" t="s">
        <v>255</v>
      </c>
      <c r="G772" s="561"/>
      <c r="H772" s="27">
        <v>239</v>
      </c>
      <c r="I772" s="76">
        <f t="shared" si="63"/>
        <v>239</v>
      </c>
      <c r="J772" s="131">
        <v>0</v>
      </c>
      <c r="K772" s="280">
        <f t="shared" si="62"/>
        <v>0</v>
      </c>
      <c r="L772" s="102"/>
      <c r="M772" s="100"/>
      <c r="N772" s="100"/>
      <c r="O772" s="110"/>
      <c r="P772" s="566"/>
      <c r="Q772" s="566"/>
    </row>
    <row r="773" spans="1:17" s="3" customFormat="1" ht="12" customHeight="1">
      <c r="A773" s="393"/>
      <c r="B773" s="370">
        <v>100</v>
      </c>
      <c r="C773" s="111">
        <v>205561</v>
      </c>
      <c r="D773" s="15">
        <v>5</v>
      </c>
      <c r="E773" s="361">
        <v>100</v>
      </c>
      <c r="F773" s="560" t="s">
        <v>251</v>
      </c>
      <c r="G773" s="561"/>
      <c r="H773" s="27">
        <v>239</v>
      </c>
      <c r="I773" s="76">
        <f t="shared" si="63"/>
        <v>239</v>
      </c>
      <c r="J773" s="131">
        <v>0</v>
      </c>
      <c r="K773" s="280">
        <f t="shared" si="62"/>
        <v>0</v>
      </c>
      <c r="L773" s="102"/>
      <c r="M773" s="91"/>
      <c r="N773" s="91"/>
      <c r="O773" s="110"/>
      <c r="P773" s="91"/>
      <c r="Q773" s="91"/>
    </row>
    <row r="774" spans="1:17" s="3" customFormat="1" ht="12" customHeight="1">
      <c r="A774" s="393"/>
      <c r="B774" s="370">
        <v>100</v>
      </c>
      <c r="C774" s="111">
        <v>205569</v>
      </c>
      <c r="D774" s="15">
        <v>5</v>
      </c>
      <c r="E774" s="361">
        <v>100</v>
      </c>
      <c r="F774" s="560" t="s">
        <v>1041</v>
      </c>
      <c r="G774" s="561"/>
      <c r="H774" s="27">
        <v>239</v>
      </c>
      <c r="I774" s="76">
        <f t="shared" si="63"/>
        <v>239</v>
      </c>
      <c r="J774" s="131">
        <v>0</v>
      </c>
      <c r="K774" s="280">
        <f t="shared" si="62"/>
        <v>0</v>
      </c>
      <c r="L774" s="102"/>
      <c r="M774" s="91"/>
      <c r="N774" s="91"/>
      <c r="O774" s="110"/>
      <c r="P774" s="91"/>
      <c r="Q774" s="91"/>
    </row>
    <row r="775" spans="1:17" s="3" customFormat="1" ht="12" customHeight="1">
      <c r="A775" s="393"/>
      <c r="B775" s="370">
        <v>100</v>
      </c>
      <c r="C775" s="111">
        <v>205570</v>
      </c>
      <c r="D775" s="15">
        <v>5</v>
      </c>
      <c r="E775" s="361">
        <v>100</v>
      </c>
      <c r="F775" s="560" t="s">
        <v>322</v>
      </c>
      <c r="G775" s="561"/>
      <c r="H775" s="27">
        <v>239</v>
      </c>
      <c r="I775" s="76">
        <f t="shared" si="63"/>
        <v>239</v>
      </c>
      <c r="J775" s="131">
        <v>0</v>
      </c>
      <c r="K775" s="280">
        <f t="shared" si="62"/>
        <v>0</v>
      </c>
      <c r="L775" s="102"/>
      <c r="M775" s="100"/>
      <c r="N775" s="100"/>
      <c r="O775" s="110"/>
      <c r="P775" s="91"/>
      <c r="Q775" s="91"/>
    </row>
    <row r="776" spans="1:17" s="3" customFormat="1" ht="12" customHeight="1">
      <c r="A776" s="393"/>
      <c r="B776" s="370">
        <v>100</v>
      </c>
      <c r="C776" s="111">
        <v>205576</v>
      </c>
      <c r="D776" s="15">
        <v>5</v>
      </c>
      <c r="E776" s="361">
        <v>100</v>
      </c>
      <c r="F776" s="560" t="s">
        <v>36</v>
      </c>
      <c r="G776" s="561"/>
      <c r="H776" s="139">
        <v>119</v>
      </c>
      <c r="I776" s="140">
        <f t="shared" si="63"/>
        <v>119</v>
      </c>
      <c r="J776" s="131">
        <v>0</v>
      </c>
      <c r="K776" s="280">
        <f t="shared" si="62"/>
        <v>0</v>
      </c>
      <c r="L776" s="102"/>
      <c r="M776" s="100"/>
      <c r="N776" s="100"/>
      <c r="O776" s="110"/>
      <c r="P776" s="91"/>
      <c r="Q776" s="91"/>
    </row>
    <row r="777" spans="1:17" s="3" customFormat="1" ht="12" customHeight="1">
      <c r="A777" s="393"/>
      <c r="B777" s="370">
        <v>100</v>
      </c>
      <c r="C777" s="111">
        <v>205580</v>
      </c>
      <c r="D777" s="15">
        <v>5</v>
      </c>
      <c r="E777" s="361">
        <v>100</v>
      </c>
      <c r="F777" s="560" t="s">
        <v>264</v>
      </c>
      <c r="G777" s="561"/>
      <c r="H777" s="27">
        <v>239</v>
      </c>
      <c r="I777" s="76">
        <f t="shared" si="63"/>
        <v>239</v>
      </c>
      <c r="J777" s="131">
        <v>0</v>
      </c>
      <c r="K777" s="280">
        <f t="shared" si="62"/>
        <v>0</v>
      </c>
      <c r="L777" s="102"/>
      <c r="M777" s="91"/>
      <c r="N777" s="91"/>
      <c r="O777" s="110"/>
      <c r="P777" s="91"/>
      <c r="Q777" s="91"/>
    </row>
    <row r="778" spans="1:17" s="3" customFormat="1" ht="12" customHeight="1">
      <c r="A778" s="393"/>
      <c r="B778" s="370">
        <v>60</v>
      </c>
      <c r="C778" s="111">
        <v>209500</v>
      </c>
      <c r="D778" s="15">
        <v>9</v>
      </c>
      <c r="E778" s="361">
        <v>100</v>
      </c>
      <c r="F778" s="562" t="s">
        <v>245</v>
      </c>
      <c r="G778" s="563"/>
      <c r="H778" s="27">
        <v>335</v>
      </c>
      <c r="I778" s="76">
        <f t="shared" si="63"/>
        <v>335</v>
      </c>
      <c r="J778" s="131">
        <v>0</v>
      </c>
      <c r="K778" s="280">
        <f t="shared" si="62"/>
        <v>0</v>
      </c>
      <c r="L778" s="102"/>
      <c r="M778" s="91"/>
      <c r="N778" s="91"/>
      <c r="O778" s="110"/>
      <c r="P778" s="91"/>
      <c r="Q778" s="91"/>
    </row>
    <row r="779" spans="1:17" s="3" customFormat="1" ht="12" customHeight="1">
      <c r="A779" s="393"/>
      <c r="B779" s="370">
        <v>60</v>
      </c>
      <c r="C779" s="111">
        <v>209512</v>
      </c>
      <c r="D779" s="15">
        <v>9</v>
      </c>
      <c r="E779" s="361">
        <v>100</v>
      </c>
      <c r="F779" s="560" t="s">
        <v>630</v>
      </c>
      <c r="G779" s="561"/>
      <c r="H779" s="27">
        <v>335</v>
      </c>
      <c r="I779" s="76">
        <f t="shared" si="63"/>
        <v>335</v>
      </c>
      <c r="J779" s="131">
        <v>0</v>
      </c>
      <c r="K779" s="280">
        <f t="shared" si="62"/>
        <v>0</v>
      </c>
      <c r="L779" s="102"/>
      <c r="M779" s="100"/>
      <c r="N779" s="100"/>
      <c r="O779" s="110"/>
      <c r="P779" s="91"/>
      <c r="Q779" s="91"/>
    </row>
    <row r="780" spans="1:17" s="3" customFormat="1" ht="12" customHeight="1">
      <c r="A780" s="393"/>
      <c r="B780" s="370">
        <v>60</v>
      </c>
      <c r="C780" s="111">
        <v>209515</v>
      </c>
      <c r="D780" s="15">
        <v>9</v>
      </c>
      <c r="E780" s="361">
        <v>100</v>
      </c>
      <c r="F780" s="560" t="s">
        <v>247</v>
      </c>
      <c r="G780" s="561"/>
      <c r="H780" s="27">
        <v>335</v>
      </c>
      <c r="I780" s="76">
        <f t="shared" si="63"/>
        <v>335</v>
      </c>
      <c r="J780" s="131">
        <v>0</v>
      </c>
      <c r="K780" s="280">
        <f t="shared" si="62"/>
        <v>0</v>
      </c>
      <c r="L780" s="102"/>
      <c r="M780" s="91"/>
      <c r="N780" s="91"/>
      <c r="O780" s="110"/>
      <c r="P780" s="91"/>
      <c r="Q780" s="91"/>
    </row>
    <row r="781" spans="1:17" s="3" customFormat="1" ht="12" customHeight="1">
      <c r="A781" s="393"/>
      <c r="B781" s="370">
        <v>60</v>
      </c>
      <c r="C781" s="111">
        <v>209518</v>
      </c>
      <c r="D781" s="15">
        <v>9</v>
      </c>
      <c r="E781" s="361">
        <v>100</v>
      </c>
      <c r="F781" s="560" t="s">
        <v>266</v>
      </c>
      <c r="G781" s="561"/>
      <c r="H781" s="139">
        <v>168</v>
      </c>
      <c r="I781" s="140">
        <f t="shared" si="63"/>
        <v>168</v>
      </c>
      <c r="J781" s="131">
        <v>0</v>
      </c>
      <c r="K781" s="280">
        <f t="shared" si="62"/>
        <v>0</v>
      </c>
      <c r="L781" s="102"/>
      <c r="M781" s="100"/>
      <c r="N781" s="100"/>
      <c r="O781" s="110"/>
      <c r="P781" s="91"/>
      <c r="Q781" s="91"/>
    </row>
    <row r="782" spans="1:17" s="3" customFormat="1" ht="12" customHeight="1">
      <c r="A782" s="393"/>
      <c r="B782" s="370">
        <v>60</v>
      </c>
      <c r="C782" s="111">
        <v>209520</v>
      </c>
      <c r="D782" s="15">
        <v>9</v>
      </c>
      <c r="E782" s="361">
        <v>100</v>
      </c>
      <c r="F782" s="560" t="s">
        <v>250</v>
      </c>
      <c r="G782" s="561"/>
      <c r="H782" s="27">
        <v>335</v>
      </c>
      <c r="I782" s="76">
        <f t="shared" si="63"/>
        <v>335</v>
      </c>
      <c r="J782" s="131">
        <v>0</v>
      </c>
      <c r="K782" s="280">
        <f t="shared" si="62"/>
        <v>0</v>
      </c>
      <c r="L782" s="102"/>
      <c r="M782" s="100"/>
      <c r="N782" s="100"/>
      <c r="O782" s="110"/>
      <c r="P782" s="566"/>
      <c r="Q782" s="617"/>
    </row>
    <row r="783" spans="1:17" s="3" customFormat="1" ht="12" customHeight="1">
      <c r="A783" s="393"/>
      <c r="B783" s="370">
        <v>60</v>
      </c>
      <c r="C783" s="111">
        <v>209530</v>
      </c>
      <c r="D783" s="15">
        <v>9</v>
      </c>
      <c r="E783" s="361">
        <v>100</v>
      </c>
      <c r="F783" s="560" t="s">
        <v>249</v>
      </c>
      <c r="G783" s="561"/>
      <c r="H783" s="27">
        <v>335</v>
      </c>
      <c r="I783" s="76">
        <f t="shared" si="63"/>
        <v>335</v>
      </c>
      <c r="J783" s="131">
        <v>0</v>
      </c>
      <c r="K783" s="280">
        <f t="shared" si="62"/>
        <v>0</v>
      </c>
      <c r="L783" s="102"/>
      <c r="M783" s="100"/>
      <c r="N783" s="100"/>
      <c r="O783" s="110"/>
      <c r="P783" s="568"/>
      <c r="Q783" s="568"/>
    </row>
    <row r="784" spans="1:17" s="3" customFormat="1" ht="12" customHeight="1">
      <c r="A784" s="393"/>
      <c r="B784" s="370">
        <v>60</v>
      </c>
      <c r="C784" s="111">
        <v>209531</v>
      </c>
      <c r="D784" s="15">
        <v>9</v>
      </c>
      <c r="E784" s="361">
        <v>100</v>
      </c>
      <c r="F784" s="560" t="s">
        <v>259</v>
      </c>
      <c r="G784" s="561"/>
      <c r="H784" s="27">
        <v>335</v>
      </c>
      <c r="I784" s="76">
        <f t="shared" si="63"/>
        <v>335</v>
      </c>
      <c r="J784" s="131">
        <v>0</v>
      </c>
      <c r="K784" s="280">
        <f t="shared" si="62"/>
        <v>0</v>
      </c>
      <c r="L784" s="102"/>
      <c r="M784" s="100"/>
      <c r="N784" s="100"/>
      <c r="O784" s="110"/>
      <c r="P784" s="107"/>
      <c r="Q784" s="107"/>
    </row>
    <row r="785" spans="1:17" s="3" customFormat="1" ht="12" customHeight="1">
      <c r="A785" s="393"/>
      <c r="B785" s="370">
        <v>60</v>
      </c>
      <c r="C785" s="111">
        <v>209540</v>
      </c>
      <c r="D785" s="15">
        <v>9</v>
      </c>
      <c r="E785" s="361">
        <v>100</v>
      </c>
      <c r="F785" s="560" t="s">
        <v>252</v>
      </c>
      <c r="G785" s="561"/>
      <c r="H785" s="27">
        <v>335</v>
      </c>
      <c r="I785" s="76">
        <f t="shared" si="63"/>
        <v>335</v>
      </c>
      <c r="J785" s="131">
        <v>0</v>
      </c>
      <c r="K785" s="280">
        <f t="shared" si="62"/>
        <v>0</v>
      </c>
      <c r="L785" s="102"/>
      <c r="M785" s="100"/>
      <c r="N785" s="100"/>
      <c r="O785" s="110"/>
      <c r="P785" s="566"/>
      <c r="Q785" s="566"/>
    </row>
    <row r="786" spans="1:17" s="3" customFormat="1" ht="12" customHeight="1">
      <c r="A786" s="393"/>
      <c r="B786" s="370">
        <v>60</v>
      </c>
      <c r="C786" s="111">
        <v>209551</v>
      </c>
      <c r="D786" s="15">
        <v>9</v>
      </c>
      <c r="E786" s="361">
        <v>100</v>
      </c>
      <c r="F786" s="560" t="s">
        <v>255</v>
      </c>
      <c r="G786" s="561"/>
      <c r="H786" s="27">
        <v>335</v>
      </c>
      <c r="I786" s="76">
        <f t="shared" si="63"/>
        <v>335</v>
      </c>
      <c r="J786" s="131">
        <v>0</v>
      </c>
      <c r="K786" s="280">
        <f t="shared" si="62"/>
        <v>0</v>
      </c>
      <c r="L786" s="103"/>
      <c r="M786" s="94"/>
      <c r="N786" s="95"/>
      <c r="O786" s="110"/>
      <c r="P786" s="566"/>
      <c r="Q786" s="566"/>
    </row>
    <row r="787" spans="1:17" s="3" customFormat="1" ht="12" customHeight="1">
      <c r="A787" s="393"/>
      <c r="B787" s="370">
        <v>60</v>
      </c>
      <c r="C787" s="111">
        <v>209561</v>
      </c>
      <c r="D787" s="15">
        <v>9</v>
      </c>
      <c r="E787" s="361">
        <v>100</v>
      </c>
      <c r="F787" s="560" t="s">
        <v>251</v>
      </c>
      <c r="G787" s="561"/>
      <c r="H787" s="27">
        <v>335</v>
      </c>
      <c r="I787" s="76">
        <f t="shared" si="63"/>
        <v>335</v>
      </c>
      <c r="J787" s="131">
        <v>0</v>
      </c>
      <c r="K787" s="280">
        <f t="shared" si="62"/>
        <v>0</v>
      </c>
      <c r="L787" s="103"/>
      <c r="M787" s="94"/>
      <c r="N787" s="95"/>
      <c r="O787" s="110"/>
      <c r="P787" s="566"/>
      <c r="Q787" s="566"/>
    </row>
    <row r="788" spans="1:17" s="3" customFormat="1" ht="12" customHeight="1">
      <c r="A788" s="393"/>
      <c r="B788" s="370">
        <v>60</v>
      </c>
      <c r="C788" s="111">
        <v>209569</v>
      </c>
      <c r="D788" s="15">
        <v>9</v>
      </c>
      <c r="E788" s="361">
        <v>100</v>
      </c>
      <c r="F788" s="560" t="s">
        <v>1041</v>
      </c>
      <c r="G788" s="561"/>
      <c r="H788" s="27">
        <v>335</v>
      </c>
      <c r="I788" s="76">
        <f t="shared" si="63"/>
        <v>335</v>
      </c>
      <c r="J788" s="131">
        <v>0</v>
      </c>
      <c r="K788" s="280">
        <f t="shared" si="62"/>
        <v>0</v>
      </c>
      <c r="L788" s="96"/>
      <c r="M788" s="94"/>
      <c r="N788" s="95"/>
      <c r="O788" s="110"/>
      <c r="P788" s="566"/>
      <c r="Q788" s="566"/>
    </row>
    <row r="789" spans="1:17" s="3" customFormat="1" ht="12" customHeight="1">
      <c r="A789" s="393"/>
      <c r="B789" s="370">
        <v>60</v>
      </c>
      <c r="C789" s="111">
        <v>209570</v>
      </c>
      <c r="D789" s="15">
        <v>9</v>
      </c>
      <c r="E789" s="361">
        <v>100</v>
      </c>
      <c r="F789" s="560" t="s">
        <v>322</v>
      </c>
      <c r="G789" s="561"/>
      <c r="H789" s="27">
        <v>335</v>
      </c>
      <c r="I789" s="76">
        <f t="shared" si="63"/>
        <v>335</v>
      </c>
      <c r="J789" s="131">
        <v>0</v>
      </c>
      <c r="K789" s="280">
        <f t="shared" si="62"/>
        <v>0</v>
      </c>
      <c r="L789" s="103"/>
      <c r="M789" s="94"/>
      <c r="N789" s="95"/>
      <c r="O789" s="110"/>
      <c r="P789" s="566"/>
      <c r="Q789" s="566"/>
    </row>
    <row r="790" spans="1:17" s="3" customFormat="1" ht="12" customHeight="1">
      <c r="A790" s="393"/>
      <c r="B790" s="370">
        <v>60</v>
      </c>
      <c r="C790" s="111">
        <v>209580</v>
      </c>
      <c r="D790" s="15">
        <v>9</v>
      </c>
      <c r="E790" s="361">
        <v>100</v>
      </c>
      <c r="F790" s="560" t="s">
        <v>264</v>
      </c>
      <c r="G790" s="561"/>
      <c r="H790" s="139">
        <v>168</v>
      </c>
      <c r="I790" s="140">
        <f t="shared" si="63"/>
        <v>168</v>
      </c>
      <c r="J790" s="131">
        <v>0</v>
      </c>
      <c r="K790" s="280">
        <f t="shared" si="62"/>
        <v>0</v>
      </c>
      <c r="L790" s="102"/>
      <c r="M790" s="94"/>
      <c r="N790" s="95"/>
      <c r="O790" s="110"/>
      <c r="P790" s="566"/>
      <c r="Q790" s="566"/>
    </row>
    <row r="791" spans="1:17" s="3" customFormat="1" ht="12" customHeight="1">
      <c r="A791" s="393"/>
      <c r="B791" s="370">
        <v>50</v>
      </c>
      <c r="C791" s="111">
        <v>210500</v>
      </c>
      <c r="D791" s="15">
        <v>10</v>
      </c>
      <c r="E791" s="361">
        <v>100</v>
      </c>
      <c r="F791" s="562" t="s">
        <v>245</v>
      </c>
      <c r="G791" s="563"/>
      <c r="H791" s="27">
        <v>349</v>
      </c>
      <c r="I791" s="76">
        <f t="shared" si="63"/>
        <v>349</v>
      </c>
      <c r="J791" s="131">
        <v>0</v>
      </c>
      <c r="K791" s="280">
        <f t="shared" si="62"/>
        <v>0</v>
      </c>
      <c r="L791" s="102"/>
      <c r="M791" s="94"/>
      <c r="N791" s="95"/>
      <c r="O791" s="110"/>
      <c r="P791" s="566"/>
      <c r="Q791" s="566"/>
    </row>
    <row r="792" spans="1:17" s="3" customFormat="1" ht="12" customHeight="1">
      <c r="A792" s="393"/>
      <c r="B792" s="370">
        <v>50</v>
      </c>
      <c r="C792" s="111">
        <v>210512</v>
      </c>
      <c r="D792" s="15">
        <v>10</v>
      </c>
      <c r="E792" s="361">
        <v>100</v>
      </c>
      <c r="F792" s="560" t="s">
        <v>630</v>
      </c>
      <c r="G792" s="561"/>
      <c r="H792" s="27">
        <v>349</v>
      </c>
      <c r="I792" s="76">
        <f t="shared" si="63"/>
        <v>349</v>
      </c>
      <c r="J792" s="131">
        <v>0</v>
      </c>
      <c r="K792" s="280">
        <f t="shared" si="62"/>
        <v>0</v>
      </c>
      <c r="L792" s="102"/>
      <c r="M792" s="94"/>
      <c r="N792" s="95"/>
      <c r="O792" s="110"/>
      <c r="P792" s="91"/>
      <c r="Q792" s="91"/>
    </row>
    <row r="793" spans="1:17" s="3" customFormat="1" ht="12" customHeight="1">
      <c r="A793" s="393"/>
      <c r="B793" s="370">
        <v>50</v>
      </c>
      <c r="C793" s="111">
        <v>210515</v>
      </c>
      <c r="D793" s="15">
        <v>10</v>
      </c>
      <c r="E793" s="361">
        <v>100</v>
      </c>
      <c r="F793" s="560" t="s">
        <v>247</v>
      </c>
      <c r="G793" s="561"/>
      <c r="H793" s="27">
        <v>349</v>
      </c>
      <c r="I793" s="76">
        <f t="shared" si="63"/>
        <v>349</v>
      </c>
      <c r="J793" s="131">
        <v>0</v>
      </c>
      <c r="K793" s="280">
        <f t="shared" si="62"/>
        <v>0</v>
      </c>
      <c r="L793" s="102"/>
      <c r="M793" s="94"/>
      <c r="N793" s="95"/>
      <c r="O793" s="110"/>
      <c r="P793" s="91"/>
      <c r="Q793" s="91"/>
    </row>
    <row r="794" spans="1:17" s="3" customFormat="1" ht="12" customHeight="1">
      <c r="A794" s="393"/>
      <c r="B794" s="370">
        <v>50</v>
      </c>
      <c r="C794" s="111">
        <v>210518</v>
      </c>
      <c r="D794" s="15">
        <v>10</v>
      </c>
      <c r="E794" s="361">
        <v>100</v>
      </c>
      <c r="F794" s="560" t="s">
        <v>266</v>
      </c>
      <c r="G794" s="561"/>
      <c r="H794" s="144">
        <v>349</v>
      </c>
      <c r="I794" s="76">
        <f t="shared" si="63"/>
        <v>349</v>
      </c>
      <c r="J794" s="131">
        <v>0</v>
      </c>
      <c r="K794" s="280">
        <f t="shared" si="62"/>
        <v>0</v>
      </c>
      <c r="L794" s="102"/>
      <c r="M794" s="94"/>
      <c r="N794" s="95"/>
      <c r="O794" s="110"/>
      <c r="P794" s="91"/>
      <c r="Q794" s="91"/>
    </row>
    <row r="795" spans="1:17" s="3" customFormat="1" ht="12" customHeight="1">
      <c r="A795" s="393"/>
      <c r="B795" s="370">
        <v>50</v>
      </c>
      <c r="C795" s="111">
        <v>210520</v>
      </c>
      <c r="D795" s="15">
        <v>10</v>
      </c>
      <c r="E795" s="361">
        <v>100</v>
      </c>
      <c r="F795" s="560" t="s">
        <v>250</v>
      </c>
      <c r="G795" s="561"/>
      <c r="H795" s="144">
        <v>349</v>
      </c>
      <c r="I795" s="76">
        <f t="shared" si="63"/>
        <v>349</v>
      </c>
      <c r="J795" s="131">
        <v>0</v>
      </c>
      <c r="K795" s="280">
        <f t="shared" si="62"/>
        <v>0</v>
      </c>
      <c r="L795" s="102"/>
      <c r="M795" s="94"/>
      <c r="N795" s="95"/>
      <c r="O795" s="110"/>
      <c r="P795" s="91"/>
      <c r="Q795" s="91"/>
    </row>
    <row r="796" spans="1:17" s="3" customFormat="1" ht="12" customHeight="1">
      <c r="A796" s="393"/>
      <c r="B796" s="370">
        <v>50</v>
      </c>
      <c r="C796" s="111">
        <v>210530</v>
      </c>
      <c r="D796" s="15">
        <v>10</v>
      </c>
      <c r="E796" s="361">
        <v>100</v>
      </c>
      <c r="F796" s="560" t="s">
        <v>249</v>
      </c>
      <c r="G796" s="561"/>
      <c r="H796" s="144">
        <v>349</v>
      </c>
      <c r="I796" s="76">
        <f t="shared" si="63"/>
        <v>349</v>
      </c>
      <c r="J796" s="131">
        <v>0</v>
      </c>
      <c r="K796" s="280">
        <f t="shared" si="62"/>
        <v>0</v>
      </c>
      <c r="L796" s="102"/>
      <c r="M796" s="94"/>
      <c r="N796" s="95"/>
      <c r="O796" s="110"/>
      <c r="P796" s="91"/>
      <c r="Q796" s="91"/>
    </row>
    <row r="797" spans="1:17" s="3" customFormat="1" ht="12" customHeight="1">
      <c r="A797" s="393"/>
      <c r="B797" s="370">
        <v>50</v>
      </c>
      <c r="C797" s="111">
        <v>210531</v>
      </c>
      <c r="D797" s="15">
        <v>10</v>
      </c>
      <c r="E797" s="361">
        <v>100</v>
      </c>
      <c r="F797" s="560" t="s">
        <v>259</v>
      </c>
      <c r="G797" s="561"/>
      <c r="H797" s="144">
        <v>349</v>
      </c>
      <c r="I797" s="76">
        <f t="shared" si="63"/>
        <v>349</v>
      </c>
      <c r="J797" s="131">
        <v>0</v>
      </c>
      <c r="K797" s="280">
        <f t="shared" si="62"/>
        <v>0</v>
      </c>
      <c r="L797" s="102"/>
      <c r="M797" s="94"/>
      <c r="N797" s="95"/>
      <c r="O797" s="110"/>
      <c r="P797" s="91"/>
      <c r="Q797" s="91"/>
    </row>
    <row r="798" spans="1:17" s="3" customFormat="1" ht="12" customHeight="1">
      <c r="A798" s="393"/>
      <c r="B798" s="370">
        <v>50</v>
      </c>
      <c r="C798" s="111">
        <v>210540</v>
      </c>
      <c r="D798" s="15">
        <v>10</v>
      </c>
      <c r="E798" s="361">
        <v>100</v>
      </c>
      <c r="F798" s="560" t="s">
        <v>252</v>
      </c>
      <c r="G798" s="561"/>
      <c r="H798" s="144">
        <v>349</v>
      </c>
      <c r="I798" s="76">
        <f t="shared" si="63"/>
        <v>349</v>
      </c>
      <c r="J798" s="131">
        <v>0</v>
      </c>
      <c r="K798" s="280">
        <f t="shared" si="62"/>
        <v>0</v>
      </c>
      <c r="L798" s="102"/>
      <c r="M798" s="94"/>
      <c r="N798" s="95"/>
      <c r="O798" s="110"/>
      <c r="P798" s="566"/>
      <c r="Q798" s="617"/>
    </row>
    <row r="799" spans="1:17" s="3" customFormat="1" ht="12" customHeight="1">
      <c r="A799" s="393"/>
      <c r="B799" s="370">
        <v>50</v>
      </c>
      <c r="C799" s="111">
        <v>210551</v>
      </c>
      <c r="D799" s="15">
        <v>10</v>
      </c>
      <c r="E799" s="361">
        <v>100</v>
      </c>
      <c r="F799" s="560" t="s">
        <v>255</v>
      </c>
      <c r="G799" s="561"/>
      <c r="H799" s="144">
        <v>349</v>
      </c>
      <c r="I799" s="76">
        <f t="shared" si="63"/>
        <v>349</v>
      </c>
      <c r="J799" s="131">
        <v>0</v>
      </c>
      <c r="K799" s="280">
        <f t="shared" si="62"/>
        <v>0</v>
      </c>
      <c r="L799" s="102"/>
      <c r="N799" s="42"/>
      <c r="O799" s="42"/>
    </row>
    <row r="800" spans="1:17" s="3" customFormat="1" ht="12" customHeight="1">
      <c r="A800" s="393"/>
      <c r="B800" s="370">
        <v>50</v>
      </c>
      <c r="C800" s="111">
        <v>210561</v>
      </c>
      <c r="D800" s="15">
        <v>10</v>
      </c>
      <c r="E800" s="361">
        <v>100</v>
      </c>
      <c r="F800" s="560" t="s">
        <v>251</v>
      </c>
      <c r="G800" s="561"/>
      <c r="H800" s="144">
        <v>349</v>
      </c>
      <c r="I800" s="76">
        <f t="shared" si="63"/>
        <v>349</v>
      </c>
      <c r="J800" s="131">
        <v>0</v>
      </c>
      <c r="K800" s="280">
        <f t="shared" si="62"/>
        <v>0</v>
      </c>
      <c r="L800" s="102"/>
      <c r="N800" s="42"/>
      <c r="O800" s="42"/>
    </row>
    <row r="801" spans="1:15" s="3" customFormat="1" ht="12" customHeight="1">
      <c r="A801" s="393"/>
      <c r="B801" s="370">
        <v>50</v>
      </c>
      <c r="C801" s="111">
        <v>210569</v>
      </c>
      <c r="D801" s="15">
        <v>10</v>
      </c>
      <c r="E801" s="361">
        <v>100</v>
      </c>
      <c r="F801" s="560" t="s">
        <v>1041</v>
      </c>
      <c r="G801" s="561"/>
      <c r="H801" s="27">
        <v>349</v>
      </c>
      <c r="I801" s="76">
        <f t="shared" si="63"/>
        <v>349</v>
      </c>
      <c r="J801" s="131">
        <v>0</v>
      </c>
      <c r="K801" s="280">
        <f t="shared" si="62"/>
        <v>0</v>
      </c>
      <c r="L801" s="102"/>
      <c r="N801" s="42"/>
      <c r="O801" s="42"/>
    </row>
    <row r="802" spans="1:15" s="3" customFormat="1" ht="12" customHeight="1">
      <c r="A802" s="393"/>
      <c r="B802" s="370">
        <v>50</v>
      </c>
      <c r="C802" s="111">
        <v>210570</v>
      </c>
      <c r="D802" s="15">
        <v>10</v>
      </c>
      <c r="E802" s="361">
        <v>100</v>
      </c>
      <c r="F802" s="560" t="s">
        <v>322</v>
      </c>
      <c r="G802" s="561"/>
      <c r="H802" s="27">
        <v>349</v>
      </c>
      <c r="I802" s="76">
        <f t="shared" si="63"/>
        <v>349</v>
      </c>
      <c r="J802" s="131">
        <v>0</v>
      </c>
      <c r="K802" s="280">
        <f t="shared" si="62"/>
        <v>0</v>
      </c>
      <c r="L802" s="102"/>
      <c r="N802" s="42"/>
      <c r="O802" s="42"/>
    </row>
    <row r="803" spans="1:15" s="3" customFormat="1" ht="12" customHeight="1">
      <c r="A803" s="393"/>
      <c r="B803" s="370">
        <v>50</v>
      </c>
      <c r="C803" s="111">
        <v>210580</v>
      </c>
      <c r="D803" s="15">
        <v>10</v>
      </c>
      <c r="E803" s="361">
        <v>100</v>
      </c>
      <c r="F803" s="560" t="s">
        <v>264</v>
      </c>
      <c r="G803" s="561"/>
      <c r="H803" s="139">
        <v>297</v>
      </c>
      <c r="I803" s="140">
        <f>ROUND(H803-H803*H$8,2)</f>
        <v>297</v>
      </c>
      <c r="J803" s="131">
        <v>0</v>
      </c>
      <c r="K803" s="280">
        <f t="shared" si="62"/>
        <v>0</v>
      </c>
      <c r="L803" s="102"/>
      <c r="N803" s="42"/>
      <c r="O803" s="42"/>
    </row>
    <row r="804" spans="1:15" s="3" customFormat="1" ht="12" customHeight="1">
      <c r="A804" s="393"/>
      <c r="B804" s="370">
        <v>30</v>
      </c>
      <c r="C804" s="111">
        <v>212500</v>
      </c>
      <c r="D804" s="15">
        <v>12</v>
      </c>
      <c r="E804" s="361">
        <v>100</v>
      </c>
      <c r="F804" s="562" t="s">
        <v>245</v>
      </c>
      <c r="G804" s="563"/>
      <c r="H804" s="27">
        <v>639</v>
      </c>
      <c r="I804" s="76">
        <f t="shared" ref="I804:I844" si="64">ROUND(H804-H804*H$8,2)</f>
        <v>639</v>
      </c>
      <c r="J804" s="131">
        <v>0</v>
      </c>
      <c r="K804" s="280">
        <f t="shared" si="62"/>
        <v>0</v>
      </c>
      <c r="L804" s="102"/>
      <c r="N804" s="42"/>
      <c r="O804" s="42"/>
    </row>
    <row r="805" spans="1:15" s="3" customFormat="1" ht="12" customHeight="1">
      <c r="A805" s="393"/>
      <c r="B805" s="370">
        <v>30</v>
      </c>
      <c r="C805" s="111">
        <v>212512</v>
      </c>
      <c r="D805" s="15">
        <v>12</v>
      </c>
      <c r="E805" s="361">
        <v>100</v>
      </c>
      <c r="F805" s="560" t="s">
        <v>630</v>
      </c>
      <c r="G805" s="561"/>
      <c r="H805" s="27">
        <v>639</v>
      </c>
      <c r="I805" s="76">
        <f t="shared" si="64"/>
        <v>639</v>
      </c>
      <c r="J805" s="131">
        <v>0</v>
      </c>
      <c r="K805" s="280">
        <f t="shared" si="62"/>
        <v>0</v>
      </c>
      <c r="L805" s="102"/>
      <c r="N805" s="42"/>
      <c r="O805" s="42"/>
    </row>
    <row r="806" spans="1:15" s="3" customFormat="1" ht="12" customHeight="1">
      <c r="A806" s="393"/>
      <c r="B806" s="370">
        <v>30</v>
      </c>
      <c r="C806" s="111">
        <v>212515</v>
      </c>
      <c r="D806" s="15">
        <v>12</v>
      </c>
      <c r="E806" s="361">
        <v>100</v>
      </c>
      <c r="F806" s="560" t="s">
        <v>247</v>
      </c>
      <c r="G806" s="561"/>
      <c r="H806" s="27">
        <v>639</v>
      </c>
      <c r="I806" s="76">
        <f t="shared" si="64"/>
        <v>639</v>
      </c>
      <c r="J806" s="131">
        <v>0</v>
      </c>
      <c r="K806" s="280">
        <f t="shared" si="62"/>
        <v>0</v>
      </c>
      <c r="L806" s="102"/>
      <c r="N806" s="42"/>
      <c r="O806" s="42"/>
    </row>
    <row r="807" spans="1:15" s="3" customFormat="1" ht="12" customHeight="1">
      <c r="A807" s="393"/>
      <c r="B807" s="370">
        <v>30</v>
      </c>
      <c r="C807" s="111">
        <v>212518</v>
      </c>
      <c r="D807" s="15">
        <v>12</v>
      </c>
      <c r="E807" s="361">
        <v>100</v>
      </c>
      <c r="F807" s="560" t="s">
        <v>266</v>
      </c>
      <c r="G807" s="561"/>
      <c r="H807" s="27">
        <v>639</v>
      </c>
      <c r="I807" s="76">
        <f t="shared" si="64"/>
        <v>639</v>
      </c>
      <c r="J807" s="131">
        <v>0</v>
      </c>
      <c r="K807" s="280">
        <f t="shared" si="62"/>
        <v>0</v>
      </c>
      <c r="L807" s="102"/>
      <c r="N807" s="42"/>
      <c r="O807" s="42"/>
    </row>
    <row r="808" spans="1:15" s="3" customFormat="1" ht="12" customHeight="1">
      <c r="A808" s="393"/>
      <c r="B808" s="370">
        <v>30</v>
      </c>
      <c r="C808" s="111">
        <v>212520</v>
      </c>
      <c r="D808" s="15">
        <v>12</v>
      </c>
      <c r="E808" s="361">
        <v>100</v>
      </c>
      <c r="F808" s="560" t="s">
        <v>250</v>
      </c>
      <c r="G808" s="561"/>
      <c r="H808" s="27">
        <v>639</v>
      </c>
      <c r="I808" s="76">
        <f t="shared" si="64"/>
        <v>639</v>
      </c>
      <c r="J808" s="131">
        <v>0</v>
      </c>
      <c r="K808" s="280">
        <f t="shared" si="62"/>
        <v>0</v>
      </c>
      <c r="L808" s="102"/>
      <c r="N808" s="42"/>
      <c r="O808" s="42"/>
    </row>
    <row r="809" spans="1:15" s="3" customFormat="1" ht="12" customHeight="1">
      <c r="A809" s="393"/>
      <c r="B809" s="370">
        <v>30</v>
      </c>
      <c r="C809" s="111">
        <v>212530</v>
      </c>
      <c r="D809" s="15">
        <v>12</v>
      </c>
      <c r="E809" s="361">
        <v>100</v>
      </c>
      <c r="F809" s="560" t="s">
        <v>249</v>
      </c>
      <c r="G809" s="561"/>
      <c r="H809" s="27">
        <v>639</v>
      </c>
      <c r="I809" s="76">
        <f t="shared" si="64"/>
        <v>639</v>
      </c>
      <c r="J809" s="131">
        <v>0</v>
      </c>
      <c r="K809" s="280">
        <f t="shared" si="62"/>
        <v>0</v>
      </c>
      <c r="L809" s="102"/>
      <c r="N809" s="42"/>
      <c r="O809" s="42"/>
    </row>
    <row r="810" spans="1:15" s="3" customFormat="1" ht="12" customHeight="1">
      <c r="A810" s="393"/>
      <c r="B810" s="370">
        <v>30</v>
      </c>
      <c r="C810" s="111">
        <v>212531</v>
      </c>
      <c r="D810" s="15">
        <v>12</v>
      </c>
      <c r="E810" s="361">
        <v>100</v>
      </c>
      <c r="F810" s="560" t="s">
        <v>259</v>
      </c>
      <c r="G810" s="561"/>
      <c r="H810" s="27">
        <v>639</v>
      </c>
      <c r="I810" s="76">
        <f t="shared" si="64"/>
        <v>639</v>
      </c>
      <c r="J810" s="131">
        <v>0</v>
      </c>
      <c r="K810" s="280">
        <f t="shared" si="62"/>
        <v>0</v>
      </c>
      <c r="L810" s="102"/>
      <c r="N810" s="42"/>
      <c r="O810" s="42"/>
    </row>
    <row r="811" spans="1:15" s="3" customFormat="1" ht="12" customHeight="1">
      <c r="A811" s="393"/>
      <c r="B811" s="370">
        <v>30</v>
      </c>
      <c r="C811" s="111">
        <v>212532</v>
      </c>
      <c r="D811" s="15">
        <v>12</v>
      </c>
      <c r="E811" s="361">
        <v>100</v>
      </c>
      <c r="F811" s="560" t="s">
        <v>260</v>
      </c>
      <c r="G811" s="561"/>
      <c r="H811" s="27">
        <v>639</v>
      </c>
      <c r="I811" s="76">
        <f t="shared" si="64"/>
        <v>639</v>
      </c>
      <c r="J811" s="131">
        <v>0</v>
      </c>
      <c r="K811" s="280">
        <f t="shared" si="62"/>
        <v>0</v>
      </c>
      <c r="L811" s="102"/>
      <c r="N811" s="42"/>
      <c r="O811" s="42"/>
    </row>
    <row r="812" spans="1:15" s="3" customFormat="1" ht="12" customHeight="1">
      <c r="A812" s="391"/>
      <c r="B812" s="370">
        <v>30</v>
      </c>
      <c r="C812" s="111">
        <v>212538</v>
      </c>
      <c r="D812" s="15">
        <v>12</v>
      </c>
      <c r="E812" s="121">
        <v>100</v>
      </c>
      <c r="F812" s="560" t="s">
        <v>1034</v>
      </c>
      <c r="G812" s="561"/>
      <c r="H812" s="27">
        <v>639</v>
      </c>
      <c r="I812" s="76">
        <f t="shared" si="64"/>
        <v>639</v>
      </c>
      <c r="J812" s="122">
        <v>0</v>
      </c>
      <c r="K812" s="283">
        <f t="shared" si="62"/>
        <v>0</v>
      </c>
      <c r="L812" s="102"/>
      <c r="N812" s="42"/>
      <c r="O812" s="42"/>
    </row>
    <row r="813" spans="1:15" s="3" customFormat="1" ht="12" customHeight="1">
      <c r="A813" s="393"/>
      <c r="B813" s="370">
        <v>30</v>
      </c>
      <c r="C813" s="111">
        <v>212540</v>
      </c>
      <c r="D813" s="15">
        <v>12</v>
      </c>
      <c r="E813" s="361">
        <v>100</v>
      </c>
      <c r="F813" s="560" t="s">
        <v>252</v>
      </c>
      <c r="G813" s="561"/>
      <c r="H813" s="27">
        <v>639</v>
      </c>
      <c r="I813" s="76">
        <f t="shared" si="64"/>
        <v>639</v>
      </c>
      <c r="J813" s="131">
        <v>0</v>
      </c>
      <c r="K813" s="280">
        <f t="shared" si="62"/>
        <v>0</v>
      </c>
      <c r="L813" s="102"/>
      <c r="N813" s="42"/>
      <c r="O813" s="42"/>
    </row>
    <row r="814" spans="1:15" s="3" customFormat="1" ht="12" customHeight="1">
      <c r="A814" s="393"/>
      <c r="B814" s="370">
        <v>30</v>
      </c>
      <c r="C814" s="111">
        <v>212551</v>
      </c>
      <c r="D814" s="15">
        <v>12</v>
      </c>
      <c r="E814" s="361">
        <v>100</v>
      </c>
      <c r="F814" s="560" t="s">
        <v>255</v>
      </c>
      <c r="G814" s="561"/>
      <c r="H814" s="27">
        <v>639</v>
      </c>
      <c r="I814" s="76">
        <f t="shared" si="64"/>
        <v>639</v>
      </c>
      <c r="J814" s="131">
        <v>0</v>
      </c>
      <c r="K814" s="280">
        <f t="shared" si="62"/>
        <v>0</v>
      </c>
      <c r="L814" s="102"/>
      <c r="N814" s="42"/>
      <c r="O814" s="42"/>
    </row>
    <row r="815" spans="1:15" s="3" customFormat="1" ht="12" customHeight="1">
      <c r="A815" s="393"/>
      <c r="B815" s="370">
        <v>30</v>
      </c>
      <c r="C815" s="111">
        <v>212561</v>
      </c>
      <c r="D815" s="15">
        <v>12</v>
      </c>
      <c r="E815" s="361">
        <v>100</v>
      </c>
      <c r="F815" s="560" t="s">
        <v>251</v>
      </c>
      <c r="G815" s="561"/>
      <c r="H815" s="27">
        <v>639</v>
      </c>
      <c r="I815" s="76">
        <f t="shared" si="64"/>
        <v>639</v>
      </c>
      <c r="J815" s="131">
        <v>0</v>
      </c>
      <c r="K815" s="280">
        <f t="shared" si="62"/>
        <v>0</v>
      </c>
      <c r="L815" s="102"/>
      <c r="N815" s="42"/>
      <c r="O815" s="42"/>
    </row>
    <row r="816" spans="1:15" s="3" customFormat="1" ht="12" customHeight="1">
      <c r="A816" s="393"/>
      <c r="B816" s="370">
        <v>30</v>
      </c>
      <c r="C816" s="111">
        <v>212569</v>
      </c>
      <c r="D816" s="15">
        <v>12</v>
      </c>
      <c r="E816" s="361">
        <v>100</v>
      </c>
      <c r="F816" s="560" t="s">
        <v>1041</v>
      </c>
      <c r="G816" s="561"/>
      <c r="H816" s="27">
        <v>639</v>
      </c>
      <c r="I816" s="76">
        <f t="shared" si="64"/>
        <v>639</v>
      </c>
      <c r="J816" s="131">
        <v>0</v>
      </c>
      <c r="K816" s="280">
        <f t="shared" si="62"/>
        <v>0</v>
      </c>
      <c r="L816" s="103"/>
      <c r="N816" s="42"/>
      <c r="O816" s="42"/>
    </row>
    <row r="817" spans="1:15" s="3" customFormat="1" ht="12" customHeight="1">
      <c r="A817" s="393"/>
      <c r="B817" s="370">
        <v>30</v>
      </c>
      <c r="C817" s="111">
        <v>212570</v>
      </c>
      <c r="D817" s="15">
        <v>12</v>
      </c>
      <c r="E817" s="361">
        <v>100</v>
      </c>
      <c r="F817" s="560" t="s">
        <v>322</v>
      </c>
      <c r="G817" s="561"/>
      <c r="H817" s="27">
        <v>639</v>
      </c>
      <c r="I817" s="76">
        <f t="shared" si="64"/>
        <v>639</v>
      </c>
      <c r="J817" s="131">
        <v>0</v>
      </c>
      <c r="K817" s="280">
        <f t="shared" si="62"/>
        <v>0</v>
      </c>
      <c r="L817" s="102"/>
      <c r="N817" s="42"/>
      <c r="O817" s="42"/>
    </row>
    <row r="818" spans="1:15" s="3" customFormat="1" ht="12" customHeight="1">
      <c r="A818" s="393"/>
      <c r="B818" s="370">
        <v>30</v>
      </c>
      <c r="C818" s="111">
        <v>212576</v>
      </c>
      <c r="D818" s="15">
        <v>12</v>
      </c>
      <c r="E818" s="361">
        <v>100</v>
      </c>
      <c r="F818" s="560" t="s">
        <v>36</v>
      </c>
      <c r="G818" s="561"/>
      <c r="H818" s="27">
        <v>639</v>
      </c>
      <c r="I818" s="76">
        <f t="shared" si="64"/>
        <v>639</v>
      </c>
      <c r="J818" s="131">
        <v>0</v>
      </c>
      <c r="K818" s="280">
        <f t="shared" si="62"/>
        <v>0</v>
      </c>
      <c r="L818" s="103"/>
      <c r="N818" s="42"/>
      <c r="O818" s="42"/>
    </row>
    <row r="819" spans="1:15" s="3" customFormat="1" ht="12" customHeight="1">
      <c r="A819" s="393"/>
      <c r="B819" s="370">
        <v>30</v>
      </c>
      <c r="C819" s="111">
        <v>212580</v>
      </c>
      <c r="D819" s="15">
        <v>12</v>
      </c>
      <c r="E819" s="361">
        <v>100</v>
      </c>
      <c r="F819" s="560" t="s">
        <v>264</v>
      </c>
      <c r="G819" s="561"/>
      <c r="H819" s="27">
        <v>639</v>
      </c>
      <c r="I819" s="76">
        <f t="shared" si="64"/>
        <v>639</v>
      </c>
      <c r="J819" s="131">
        <v>0</v>
      </c>
      <c r="K819" s="280">
        <f t="shared" si="62"/>
        <v>0</v>
      </c>
      <c r="L819" s="103"/>
      <c r="N819" s="42"/>
      <c r="O819" s="42"/>
    </row>
    <row r="820" spans="1:15" s="3" customFormat="1" ht="12" customHeight="1">
      <c r="A820" s="393"/>
      <c r="B820" s="123" t="s">
        <v>1012</v>
      </c>
      <c r="C820" s="503" t="s">
        <v>37</v>
      </c>
      <c r="D820" s="503"/>
      <c r="E820" s="503"/>
      <c r="F820" s="503"/>
      <c r="G820" s="570"/>
      <c r="H820" s="281"/>
      <c r="I820" s="124"/>
      <c r="J820" s="126"/>
      <c r="K820" s="282"/>
      <c r="L820" s="103"/>
      <c r="N820" s="42"/>
      <c r="O820" s="42"/>
    </row>
    <row r="821" spans="1:15" s="3" customFormat="1" ht="12" customHeight="1">
      <c r="A821" s="393"/>
      <c r="B821" s="370">
        <v>100</v>
      </c>
      <c r="C821" s="111">
        <v>305400</v>
      </c>
      <c r="D821" s="15">
        <v>5</v>
      </c>
      <c r="E821" s="361">
        <v>100</v>
      </c>
      <c r="F821" s="562" t="s">
        <v>245</v>
      </c>
      <c r="G821" s="563"/>
      <c r="H821" s="27">
        <v>239</v>
      </c>
      <c r="I821" s="76">
        <f t="shared" si="64"/>
        <v>239</v>
      </c>
      <c r="J821" s="131">
        <v>0</v>
      </c>
      <c r="K821" s="280">
        <f t="shared" ref="K821:K862" si="65">I821*J821</f>
        <v>0</v>
      </c>
      <c r="L821" s="103"/>
      <c r="N821" s="42"/>
      <c r="O821" s="42"/>
    </row>
    <row r="822" spans="1:15" s="3" customFormat="1" ht="12" customHeight="1">
      <c r="A822" s="393"/>
      <c r="B822" s="370">
        <v>100</v>
      </c>
      <c r="C822" s="111" t="s">
        <v>3254</v>
      </c>
      <c r="D822" s="15">
        <v>5</v>
      </c>
      <c r="E822" s="361">
        <v>100</v>
      </c>
      <c r="F822" s="560" t="s">
        <v>38</v>
      </c>
      <c r="G822" s="561"/>
      <c r="H822" s="145">
        <v>239</v>
      </c>
      <c r="I822" s="76">
        <f t="shared" si="64"/>
        <v>239</v>
      </c>
      <c r="J822" s="131">
        <v>0</v>
      </c>
      <c r="K822" s="280">
        <f t="shared" si="65"/>
        <v>0</v>
      </c>
      <c r="L822" s="102"/>
      <c r="N822" s="42"/>
      <c r="O822" s="42"/>
    </row>
    <row r="823" spans="1:15" s="3" customFormat="1" ht="12" customHeight="1">
      <c r="A823" s="393"/>
      <c r="B823" s="370">
        <v>100</v>
      </c>
      <c r="C823" s="111">
        <v>305406</v>
      </c>
      <c r="D823" s="15">
        <v>5</v>
      </c>
      <c r="E823" s="361">
        <v>100</v>
      </c>
      <c r="F823" s="560" t="s">
        <v>246</v>
      </c>
      <c r="G823" s="561"/>
      <c r="H823" s="145">
        <v>239</v>
      </c>
      <c r="I823" s="76">
        <f t="shared" si="64"/>
        <v>239</v>
      </c>
      <c r="J823" s="131">
        <v>0</v>
      </c>
      <c r="K823" s="280">
        <f t="shared" si="65"/>
        <v>0</v>
      </c>
      <c r="L823" s="103"/>
      <c r="N823" s="42"/>
      <c r="O823" s="42"/>
    </row>
    <row r="824" spans="1:15" s="3" customFormat="1" ht="12" customHeight="1">
      <c r="A824" s="393"/>
      <c r="B824" s="370">
        <v>100</v>
      </c>
      <c r="C824" s="111">
        <v>305409</v>
      </c>
      <c r="D824" s="15">
        <v>5</v>
      </c>
      <c r="E824" s="361">
        <v>100</v>
      </c>
      <c r="F824" s="560" t="s">
        <v>248</v>
      </c>
      <c r="G824" s="561"/>
      <c r="H824" s="27">
        <v>239</v>
      </c>
      <c r="I824" s="76">
        <f t="shared" si="64"/>
        <v>239</v>
      </c>
      <c r="J824" s="131">
        <v>0</v>
      </c>
      <c r="K824" s="280">
        <f t="shared" si="65"/>
        <v>0</v>
      </c>
      <c r="L824" s="103"/>
      <c r="N824" s="42"/>
      <c r="O824" s="42"/>
    </row>
    <row r="825" spans="1:15" s="3" customFormat="1" ht="12" customHeight="1">
      <c r="A825" s="393"/>
      <c r="B825" s="370">
        <v>100</v>
      </c>
      <c r="C825" s="111">
        <v>305412</v>
      </c>
      <c r="D825" s="15">
        <v>5</v>
      </c>
      <c r="E825" s="361">
        <v>100</v>
      </c>
      <c r="F825" s="560" t="s">
        <v>630</v>
      </c>
      <c r="G825" s="561"/>
      <c r="H825" s="27">
        <v>239</v>
      </c>
      <c r="I825" s="76">
        <f t="shared" si="64"/>
        <v>239</v>
      </c>
      <c r="J825" s="131">
        <v>0</v>
      </c>
      <c r="K825" s="280">
        <f t="shared" si="65"/>
        <v>0</v>
      </c>
      <c r="L825" s="103"/>
      <c r="N825" s="42"/>
      <c r="O825" s="42"/>
    </row>
    <row r="826" spans="1:15" s="3" customFormat="1" ht="12" customHeight="1">
      <c r="A826" s="399"/>
      <c r="B826" s="370">
        <v>100</v>
      </c>
      <c r="C826" s="111">
        <v>305420</v>
      </c>
      <c r="D826" s="15">
        <v>5</v>
      </c>
      <c r="E826" s="361">
        <v>100</v>
      </c>
      <c r="F826" s="560" t="s">
        <v>39</v>
      </c>
      <c r="G826" s="561"/>
      <c r="H826" s="146">
        <v>119</v>
      </c>
      <c r="I826" s="140">
        <f t="shared" si="64"/>
        <v>119</v>
      </c>
      <c r="J826" s="131">
        <v>0</v>
      </c>
      <c r="K826" s="280">
        <f t="shared" si="65"/>
        <v>0</v>
      </c>
      <c r="L826" s="103"/>
      <c r="N826" s="42"/>
      <c r="O826" s="42"/>
    </row>
    <row r="827" spans="1:15" s="3" customFormat="1" ht="12" customHeight="1">
      <c r="A827" s="399"/>
      <c r="B827" s="370">
        <v>100</v>
      </c>
      <c r="C827" s="111">
        <v>305430</v>
      </c>
      <c r="D827" s="15">
        <v>5</v>
      </c>
      <c r="E827" s="361">
        <v>100</v>
      </c>
      <c r="F827" s="560" t="s">
        <v>40</v>
      </c>
      <c r="G827" s="561"/>
      <c r="H827" s="146">
        <v>119</v>
      </c>
      <c r="I827" s="140">
        <f t="shared" si="64"/>
        <v>119</v>
      </c>
      <c r="J827" s="131">
        <v>0</v>
      </c>
      <c r="K827" s="280">
        <f t="shared" si="65"/>
        <v>0</v>
      </c>
      <c r="L827" s="103"/>
      <c r="N827" s="42"/>
      <c r="O827" s="42"/>
    </row>
    <row r="828" spans="1:15" s="3" customFormat="1" ht="12" customHeight="1">
      <c r="A828" s="393"/>
      <c r="B828" s="370">
        <v>100</v>
      </c>
      <c r="C828" s="111">
        <v>305440</v>
      </c>
      <c r="D828" s="15">
        <v>5</v>
      </c>
      <c r="E828" s="361">
        <v>100</v>
      </c>
      <c r="F828" s="560" t="s">
        <v>261</v>
      </c>
      <c r="G828" s="561"/>
      <c r="H828" s="27">
        <v>239</v>
      </c>
      <c r="I828" s="76">
        <f t="shared" si="64"/>
        <v>239</v>
      </c>
      <c r="J828" s="131">
        <v>0</v>
      </c>
      <c r="K828" s="280">
        <f t="shared" si="65"/>
        <v>0</v>
      </c>
      <c r="L828" s="102"/>
      <c r="N828" s="42"/>
      <c r="O828" s="42"/>
    </row>
    <row r="829" spans="1:15" s="3" customFormat="1" ht="12" customHeight="1">
      <c r="A829" s="393"/>
      <c r="B829" s="370">
        <v>100</v>
      </c>
      <c r="C829" s="111">
        <v>305450</v>
      </c>
      <c r="D829" s="15">
        <v>5</v>
      </c>
      <c r="E829" s="361">
        <v>100</v>
      </c>
      <c r="F829" s="560" t="s">
        <v>254</v>
      </c>
      <c r="G829" s="561"/>
      <c r="H829" s="27">
        <v>239</v>
      </c>
      <c r="I829" s="76">
        <f t="shared" si="64"/>
        <v>239</v>
      </c>
      <c r="J829" s="131">
        <v>0</v>
      </c>
      <c r="K829" s="280">
        <f t="shared" si="65"/>
        <v>0</v>
      </c>
      <c r="L829" s="102"/>
      <c r="N829" s="42"/>
      <c r="O829" s="42"/>
    </row>
    <row r="830" spans="1:15" s="3" customFormat="1" ht="12" customHeight="1">
      <c r="A830" s="393"/>
      <c r="B830" s="370">
        <v>100</v>
      </c>
      <c r="C830" s="111">
        <v>305460</v>
      </c>
      <c r="D830" s="15">
        <v>5</v>
      </c>
      <c r="E830" s="361">
        <v>100</v>
      </c>
      <c r="F830" s="560" t="s">
        <v>4126</v>
      </c>
      <c r="G830" s="561"/>
      <c r="H830" s="27">
        <v>239</v>
      </c>
      <c r="I830" s="76">
        <f t="shared" si="64"/>
        <v>239</v>
      </c>
      <c r="J830" s="131">
        <v>0</v>
      </c>
      <c r="K830" s="280">
        <f t="shared" si="65"/>
        <v>0</v>
      </c>
      <c r="L830" s="102"/>
      <c r="N830" s="42"/>
      <c r="O830" s="42"/>
    </row>
    <row r="831" spans="1:15" s="3" customFormat="1" ht="12" customHeight="1">
      <c r="A831" s="393"/>
      <c r="B831" s="370">
        <v>100</v>
      </c>
      <c r="C831" s="111">
        <v>305473</v>
      </c>
      <c r="D831" s="15">
        <v>5</v>
      </c>
      <c r="E831" s="361">
        <v>100</v>
      </c>
      <c r="F831" s="560" t="s">
        <v>265</v>
      </c>
      <c r="G831" s="561"/>
      <c r="H831" s="139">
        <v>119</v>
      </c>
      <c r="I831" s="140">
        <f t="shared" si="64"/>
        <v>119</v>
      </c>
      <c r="J831" s="131">
        <v>0</v>
      </c>
      <c r="K831" s="280">
        <f t="shared" si="65"/>
        <v>0</v>
      </c>
      <c r="L831" s="102"/>
      <c r="N831" s="42"/>
      <c r="O831" s="42"/>
    </row>
    <row r="832" spans="1:15" s="3" customFormat="1" ht="12" customHeight="1">
      <c r="A832" s="393"/>
      <c r="B832" s="370">
        <v>100</v>
      </c>
      <c r="C832" s="111">
        <v>305481</v>
      </c>
      <c r="D832" s="15">
        <v>5</v>
      </c>
      <c r="E832" s="361">
        <v>100</v>
      </c>
      <c r="F832" s="560" t="s">
        <v>256</v>
      </c>
      <c r="G832" s="561"/>
      <c r="H832" s="27">
        <v>239</v>
      </c>
      <c r="I832" s="76">
        <f t="shared" si="64"/>
        <v>239</v>
      </c>
      <c r="J832" s="131">
        <v>0</v>
      </c>
      <c r="K832" s="280">
        <f t="shared" si="65"/>
        <v>0</v>
      </c>
      <c r="L832" s="102"/>
      <c r="N832" s="42"/>
      <c r="O832" s="42"/>
    </row>
    <row r="833" spans="1:15" s="3" customFormat="1" ht="12" customHeight="1">
      <c r="A833" s="393"/>
      <c r="B833" s="370">
        <v>60</v>
      </c>
      <c r="C833" s="111">
        <v>309400</v>
      </c>
      <c r="D833" s="15">
        <v>9</v>
      </c>
      <c r="E833" s="361">
        <v>100</v>
      </c>
      <c r="F833" s="562" t="s">
        <v>245</v>
      </c>
      <c r="G833" s="563"/>
      <c r="H833" s="27">
        <v>335</v>
      </c>
      <c r="I833" s="76">
        <f t="shared" si="64"/>
        <v>335</v>
      </c>
      <c r="J833" s="131">
        <v>0</v>
      </c>
      <c r="K833" s="280">
        <f t="shared" si="65"/>
        <v>0</v>
      </c>
      <c r="L833" s="102"/>
      <c r="N833" s="42"/>
      <c r="O833" s="42"/>
    </row>
    <row r="834" spans="1:15" s="3" customFormat="1" ht="12" customHeight="1">
      <c r="A834" s="393"/>
      <c r="B834" s="370">
        <v>60</v>
      </c>
      <c r="C834" s="111" t="s">
        <v>1038</v>
      </c>
      <c r="D834" s="15">
        <v>9</v>
      </c>
      <c r="E834" s="361">
        <v>100</v>
      </c>
      <c r="F834" s="560" t="s">
        <v>4128</v>
      </c>
      <c r="G834" s="561"/>
      <c r="H834" s="27">
        <v>335</v>
      </c>
      <c r="I834" s="76">
        <f t="shared" si="64"/>
        <v>335</v>
      </c>
      <c r="J834" s="131">
        <v>0</v>
      </c>
      <c r="K834" s="280">
        <f t="shared" si="65"/>
        <v>0</v>
      </c>
      <c r="L834" s="102"/>
      <c r="N834" s="42"/>
      <c r="O834" s="42"/>
    </row>
    <row r="835" spans="1:15" s="3" customFormat="1" ht="12" customHeight="1">
      <c r="A835" s="393"/>
      <c r="B835" s="370">
        <v>60</v>
      </c>
      <c r="C835" s="111" t="s">
        <v>3255</v>
      </c>
      <c r="D835" s="15">
        <v>9</v>
      </c>
      <c r="E835" s="361">
        <v>100</v>
      </c>
      <c r="F835" s="560" t="s">
        <v>246</v>
      </c>
      <c r="G835" s="561"/>
      <c r="H835" s="27">
        <v>335</v>
      </c>
      <c r="I835" s="76">
        <f t="shared" si="64"/>
        <v>335</v>
      </c>
      <c r="J835" s="131">
        <v>0</v>
      </c>
      <c r="K835" s="280">
        <f t="shared" si="65"/>
        <v>0</v>
      </c>
      <c r="L835" s="102"/>
      <c r="N835" s="42"/>
      <c r="O835" s="42"/>
    </row>
    <row r="836" spans="1:15" s="3" customFormat="1" ht="12" customHeight="1">
      <c r="A836" s="393"/>
      <c r="B836" s="370">
        <v>60</v>
      </c>
      <c r="C836" s="111">
        <v>309409</v>
      </c>
      <c r="D836" s="15">
        <v>9</v>
      </c>
      <c r="E836" s="361">
        <v>100</v>
      </c>
      <c r="F836" s="560" t="s">
        <v>248</v>
      </c>
      <c r="G836" s="561"/>
      <c r="H836" s="139">
        <v>168</v>
      </c>
      <c r="I836" s="140">
        <f t="shared" si="64"/>
        <v>168</v>
      </c>
      <c r="J836" s="131">
        <v>0</v>
      </c>
      <c r="K836" s="280">
        <f t="shared" si="65"/>
        <v>0</v>
      </c>
      <c r="L836" s="102"/>
      <c r="N836" s="42"/>
      <c r="O836" s="42"/>
    </row>
    <row r="837" spans="1:15" s="3" customFormat="1" ht="12" customHeight="1">
      <c r="A837" s="393"/>
      <c r="B837" s="370">
        <v>60</v>
      </c>
      <c r="C837" s="111">
        <v>309412</v>
      </c>
      <c r="D837" s="15">
        <v>9</v>
      </c>
      <c r="E837" s="361">
        <v>100</v>
      </c>
      <c r="F837" s="560" t="s">
        <v>630</v>
      </c>
      <c r="G837" s="561"/>
      <c r="H837" s="139">
        <v>168</v>
      </c>
      <c r="I837" s="140">
        <f t="shared" si="64"/>
        <v>168</v>
      </c>
      <c r="J837" s="131">
        <v>0</v>
      </c>
      <c r="K837" s="280">
        <f t="shared" si="65"/>
        <v>0</v>
      </c>
      <c r="L837" s="102"/>
      <c r="N837" s="42"/>
      <c r="O837" s="42"/>
    </row>
    <row r="838" spans="1:15" s="3" customFormat="1" ht="12" customHeight="1">
      <c r="A838" s="393"/>
      <c r="B838" s="370">
        <v>60</v>
      </c>
      <c r="C838" s="111">
        <v>309440</v>
      </c>
      <c r="D838" s="15">
        <v>9</v>
      </c>
      <c r="E838" s="361">
        <v>100</v>
      </c>
      <c r="F838" s="560" t="s">
        <v>261</v>
      </c>
      <c r="G838" s="561"/>
      <c r="H838" s="139">
        <v>168</v>
      </c>
      <c r="I838" s="140">
        <f t="shared" si="64"/>
        <v>168</v>
      </c>
      <c r="J838" s="131">
        <v>0</v>
      </c>
      <c r="K838" s="280">
        <f t="shared" si="65"/>
        <v>0</v>
      </c>
      <c r="L838" s="102"/>
      <c r="N838" s="42"/>
      <c r="O838" s="42"/>
    </row>
    <row r="839" spans="1:15" s="3" customFormat="1" ht="12" customHeight="1">
      <c r="A839" s="393"/>
      <c r="B839" s="370">
        <v>60</v>
      </c>
      <c r="C839" s="111">
        <v>309450</v>
      </c>
      <c r="D839" s="15">
        <v>9</v>
      </c>
      <c r="E839" s="361">
        <v>100</v>
      </c>
      <c r="F839" s="560" t="s">
        <v>254</v>
      </c>
      <c r="G839" s="561"/>
      <c r="H839" s="139">
        <v>168</v>
      </c>
      <c r="I839" s="140">
        <f t="shared" si="64"/>
        <v>168</v>
      </c>
      <c r="J839" s="131">
        <v>0</v>
      </c>
      <c r="K839" s="280">
        <f t="shared" si="65"/>
        <v>0</v>
      </c>
      <c r="L839" s="102"/>
      <c r="N839" s="42"/>
      <c r="O839" s="42"/>
    </row>
    <row r="840" spans="1:15" s="3" customFormat="1" ht="12" customHeight="1">
      <c r="A840" s="399"/>
      <c r="B840" s="370">
        <v>60</v>
      </c>
      <c r="C840" s="111">
        <v>309460</v>
      </c>
      <c r="D840" s="15">
        <v>9</v>
      </c>
      <c r="E840" s="361">
        <v>100</v>
      </c>
      <c r="F840" s="560" t="s">
        <v>4126</v>
      </c>
      <c r="G840" s="561"/>
      <c r="H840" s="139">
        <v>168</v>
      </c>
      <c r="I840" s="140">
        <f t="shared" si="64"/>
        <v>168</v>
      </c>
      <c r="J840" s="131">
        <v>0</v>
      </c>
      <c r="K840" s="280">
        <f t="shared" si="65"/>
        <v>0</v>
      </c>
      <c r="L840" s="102"/>
      <c r="N840" s="42"/>
      <c r="O840" s="42"/>
    </row>
    <row r="841" spans="1:15" s="3" customFormat="1" ht="12" customHeight="1">
      <c r="A841" s="393"/>
      <c r="B841" s="370">
        <v>60</v>
      </c>
      <c r="C841" s="111">
        <v>309481</v>
      </c>
      <c r="D841" s="15">
        <v>9</v>
      </c>
      <c r="E841" s="361">
        <v>100</v>
      </c>
      <c r="F841" s="560" t="s">
        <v>256</v>
      </c>
      <c r="G841" s="561"/>
      <c r="H841" s="27">
        <v>335</v>
      </c>
      <c r="I841" s="76">
        <f t="shared" si="64"/>
        <v>335</v>
      </c>
      <c r="J841" s="131">
        <v>0</v>
      </c>
      <c r="K841" s="280">
        <f t="shared" si="65"/>
        <v>0</v>
      </c>
      <c r="L841" s="102"/>
      <c r="N841" s="42"/>
      <c r="O841" s="42"/>
    </row>
    <row r="842" spans="1:15" s="3" customFormat="1" ht="12" customHeight="1">
      <c r="A842" s="393"/>
      <c r="B842" s="370">
        <v>50</v>
      </c>
      <c r="C842" s="111">
        <v>310400</v>
      </c>
      <c r="D842" s="15">
        <v>10</v>
      </c>
      <c r="E842" s="361">
        <v>100</v>
      </c>
      <c r="F842" s="562" t="s">
        <v>245</v>
      </c>
      <c r="G842" s="563"/>
      <c r="H842" s="27">
        <v>349</v>
      </c>
      <c r="I842" s="76">
        <f t="shared" si="64"/>
        <v>349</v>
      </c>
      <c r="J842" s="131">
        <v>0</v>
      </c>
      <c r="K842" s="280">
        <f t="shared" si="65"/>
        <v>0</v>
      </c>
      <c r="L842" s="102"/>
      <c r="N842" s="42"/>
      <c r="O842" s="42"/>
    </row>
    <row r="843" spans="1:15" s="3" customFormat="1" ht="12" customHeight="1">
      <c r="A843" s="393"/>
      <c r="B843" s="370">
        <v>50</v>
      </c>
      <c r="C843" s="111" t="s">
        <v>3256</v>
      </c>
      <c r="D843" s="15">
        <v>10</v>
      </c>
      <c r="E843" s="361">
        <v>100</v>
      </c>
      <c r="F843" s="560" t="s">
        <v>4128</v>
      </c>
      <c r="G843" s="561"/>
      <c r="H843" s="27">
        <v>349</v>
      </c>
      <c r="I843" s="76">
        <f t="shared" si="64"/>
        <v>349</v>
      </c>
      <c r="J843" s="131">
        <v>0</v>
      </c>
      <c r="K843" s="280">
        <f t="shared" si="65"/>
        <v>0</v>
      </c>
      <c r="L843" s="102"/>
      <c r="N843" s="42"/>
      <c r="O843" s="42"/>
    </row>
    <row r="844" spans="1:15" s="3" customFormat="1" ht="12" customHeight="1">
      <c r="A844" s="393"/>
      <c r="B844" s="370">
        <v>50</v>
      </c>
      <c r="C844" s="111" t="s">
        <v>3257</v>
      </c>
      <c r="D844" s="15">
        <v>10</v>
      </c>
      <c r="E844" s="361">
        <v>100</v>
      </c>
      <c r="F844" s="560" t="s">
        <v>246</v>
      </c>
      <c r="G844" s="561"/>
      <c r="H844" s="27">
        <v>349</v>
      </c>
      <c r="I844" s="76">
        <f t="shared" si="64"/>
        <v>349</v>
      </c>
      <c r="J844" s="131">
        <v>0</v>
      </c>
      <c r="K844" s="280">
        <f t="shared" si="65"/>
        <v>0</v>
      </c>
      <c r="L844" s="102"/>
      <c r="N844" s="42"/>
      <c r="O844" s="42"/>
    </row>
    <row r="845" spans="1:15" s="3" customFormat="1" ht="12" customHeight="1">
      <c r="A845" s="393"/>
      <c r="B845" s="370">
        <v>50</v>
      </c>
      <c r="C845" s="111">
        <v>310409</v>
      </c>
      <c r="D845" s="15">
        <v>10</v>
      </c>
      <c r="E845" s="361">
        <v>100</v>
      </c>
      <c r="F845" s="560" t="s">
        <v>248</v>
      </c>
      <c r="G845" s="561"/>
      <c r="H845" s="139">
        <v>175</v>
      </c>
      <c r="I845" s="140">
        <f>ROUND(H845-H845*H$8,2)</f>
        <v>175</v>
      </c>
      <c r="J845" s="131">
        <v>0</v>
      </c>
      <c r="K845" s="280">
        <f t="shared" si="65"/>
        <v>0</v>
      </c>
      <c r="L845" s="102"/>
      <c r="N845" s="42"/>
      <c r="O845" s="42"/>
    </row>
    <row r="846" spans="1:15" s="3" customFormat="1" ht="12" customHeight="1">
      <c r="A846" s="393"/>
      <c r="B846" s="370">
        <v>50</v>
      </c>
      <c r="C846" s="111">
        <v>310412</v>
      </c>
      <c r="D846" s="15">
        <v>10</v>
      </c>
      <c r="E846" s="361">
        <v>100</v>
      </c>
      <c r="F846" s="560" t="s">
        <v>630</v>
      </c>
      <c r="G846" s="561"/>
      <c r="H846" s="139">
        <v>175</v>
      </c>
      <c r="I846" s="140">
        <f>ROUND(H846-H846*H$8,2)</f>
        <v>175</v>
      </c>
      <c r="J846" s="131">
        <v>0</v>
      </c>
      <c r="K846" s="280">
        <f t="shared" si="65"/>
        <v>0</v>
      </c>
      <c r="L846" s="102"/>
      <c r="N846" s="42"/>
      <c r="O846" s="42"/>
    </row>
    <row r="847" spans="1:15" s="3" customFormat="1" ht="12" customHeight="1">
      <c r="A847" s="399"/>
      <c r="B847" s="370">
        <v>50</v>
      </c>
      <c r="C847" s="111">
        <v>310430</v>
      </c>
      <c r="D847" s="15">
        <v>10</v>
      </c>
      <c r="E847" s="361">
        <v>100</v>
      </c>
      <c r="F847" s="560" t="s">
        <v>40</v>
      </c>
      <c r="G847" s="561"/>
      <c r="H847" s="139">
        <v>175</v>
      </c>
      <c r="I847" s="140">
        <f>ROUND(H847-H847*H$8,2)</f>
        <v>175</v>
      </c>
      <c r="J847" s="131">
        <v>0</v>
      </c>
      <c r="K847" s="280">
        <f t="shared" si="65"/>
        <v>0</v>
      </c>
      <c r="L847" s="102"/>
      <c r="N847" s="42"/>
      <c r="O847" s="42"/>
    </row>
    <row r="848" spans="1:15" s="3" customFormat="1" ht="12" customHeight="1">
      <c r="A848" s="393"/>
      <c r="B848" s="370">
        <v>50</v>
      </c>
      <c r="C848" s="111">
        <v>310440</v>
      </c>
      <c r="D848" s="15">
        <v>10</v>
      </c>
      <c r="E848" s="361">
        <v>100</v>
      </c>
      <c r="F848" s="560" t="s">
        <v>261</v>
      </c>
      <c r="G848" s="561"/>
      <c r="H848" s="27">
        <v>349</v>
      </c>
      <c r="I848" s="76">
        <f>ROUND(H848-H848*H$8,2)</f>
        <v>349</v>
      </c>
      <c r="J848" s="131">
        <v>0</v>
      </c>
      <c r="K848" s="280">
        <f t="shared" si="65"/>
        <v>0</v>
      </c>
      <c r="L848" s="102"/>
      <c r="N848" s="42"/>
      <c r="O848" s="42"/>
    </row>
    <row r="849" spans="1:17" s="3" customFormat="1" ht="12" customHeight="1">
      <c r="A849" s="393"/>
      <c r="B849" s="370">
        <v>50</v>
      </c>
      <c r="C849" s="111">
        <v>310450</v>
      </c>
      <c r="D849" s="15">
        <v>10</v>
      </c>
      <c r="E849" s="361">
        <v>100</v>
      </c>
      <c r="F849" s="560" t="s">
        <v>254</v>
      </c>
      <c r="G849" s="561"/>
      <c r="H849" s="27">
        <v>349</v>
      </c>
      <c r="I849" s="76">
        <f>ROUND(H849-H849*H$8,2)</f>
        <v>349</v>
      </c>
      <c r="J849" s="131">
        <v>0</v>
      </c>
      <c r="K849" s="280">
        <f t="shared" si="65"/>
        <v>0</v>
      </c>
      <c r="L849" s="102"/>
      <c r="N849" s="42"/>
      <c r="O849" s="42"/>
    </row>
    <row r="850" spans="1:17" s="3" customFormat="1" ht="12" customHeight="1">
      <c r="A850" s="393"/>
      <c r="B850" s="370">
        <v>50</v>
      </c>
      <c r="C850" s="111">
        <v>310481</v>
      </c>
      <c r="D850" s="15">
        <v>10</v>
      </c>
      <c r="E850" s="361">
        <v>100</v>
      </c>
      <c r="F850" s="560" t="s">
        <v>256</v>
      </c>
      <c r="G850" s="561"/>
      <c r="H850" s="139">
        <v>297</v>
      </c>
      <c r="I850" s="140">
        <f t="shared" ref="I850:I855" si="66">ROUND(H850-H850*H$8,2)</f>
        <v>297</v>
      </c>
      <c r="J850" s="131">
        <v>0</v>
      </c>
      <c r="K850" s="280">
        <f t="shared" si="65"/>
        <v>0</v>
      </c>
      <c r="L850" s="102"/>
      <c r="N850" s="42"/>
      <c r="O850" s="42"/>
    </row>
    <row r="851" spans="1:17" s="3" customFormat="1" ht="12" customHeight="1">
      <c r="A851" s="393"/>
      <c r="B851" s="370">
        <v>30</v>
      </c>
      <c r="C851" s="111">
        <v>312400</v>
      </c>
      <c r="D851" s="15">
        <v>12</v>
      </c>
      <c r="E851" s="361">
        <v>100</v>
      </c>
      <c r="F851" s="562" t="s">
        <v>245</v>
      </c>
      <c r="G851" s="563"/>
      <c r="H851" s="27">
        <v>639</v>
      </c>
      <c r="I851" s="76">
        <f t="shared" si="66"/>
        <v>639</v>
      </c>
      <c r="J851" s="131">
        <v>0</v>
      </c>
      <c r="K851" s="280">
        <f t="shared" si="65"/>
        <v>0</v>
      </c>
      <c r="L851" s="102"/>
      <c r="N851" s="42"/>
      <c r="O851" s="42"/>
    </row>
    <row r="852" spans="1:17" s="3" customFormat="1" ht="12" customHeight="1">
      <c r="A852" s="393"/>
      <c r="B852" s="370">
        <v>30</v>
      </c>
      <c r="C852" s="111" t="s">
        <v>1039</v>
      </c>
      <c r="D852" s="15">
        <v>12</v>
      </c>
      <c r="E852" s="361">
        <v>100</v>
      </c>
      <c r="F852" s="560" t="s">
        <v>246</v>
      </c>
      <c r="G852" s="561"/>
      <c r="H852" s="27">
        <v>639</v>
      </c>
      <c r="I852" s="76">
        <f t="shared" si="66"/>
        <v>639</v>
      </c>
      <c r="J852" s="131">
        <v>0</v>
      </c>
      <c r="K852" s="280">
        <f t="shared" si="65"/>
        <v>0</v>
      </c>
      <c r="L852" s="102"/>
      <c r="N852" s="42"/>
      <c r="O852" s="42"/>
    </row>
    <row r="853" spans="1:17" s="3" customFormat="1" ht="12" customHeight="1">
      <c r="A853" s="393"/>
      <c r="B853" s="370">
        <v>30</v>
      </c>
      <c r="C853" s="111" t="s">
        <v>1040</v>
      </c>
      <c r="D853" s="15">
        <v>12</v>
      </c>
      <c r="E853" s="361">
        <v>100</v>
      </c>
      <c r="F853" s="560" t="s">
        <v>4128</v>
      </c>
      <c r="G853" s="561"/>
      <c r="H853" s="27">
        <v>639</v>
      </c>
      <c r="I853" s="76">
        <f t="shared" si="66"/>
        <v>639</v>
      </c>
      <c r="J853" s="131">
        <v>0</v>
      </c>
      <c r="K853" s="280">
        <f>I853*J853</f>
        <v>0</v>
      </c>
      <c r="L853" s="102"/>
      <c r="N853" s="42"/>
      <c r="O853" s="42"/>
    </row>
    <row r="854" spans="1:17" s="3" customFormat="1" ht="12" customHeight="1">
      <c r="A854" s="393"/>
      <c r="B854" s="370">
        <v>30</v>
      </c>
      <c r="C854" s="111">
        <v>312409</v>
      </c>
      <c r="D854" s="15">
        <v>12</v>
      </c>
      <c r="E854" s="361">
        <v>100</v>
      </c>
      <c r="F854" s="560" t="s">
        <v>248</v>
      </c>
      <c r="G854" s="561"/>
      <c r="H854" s="27">
        <v>639</v>
      </c>
      <c r="I854" s="76">
        <f t="shared" si="66"/>
        <v>639</v>
      </c>
      <c r="J854" s="131">
        <v>0</v>
      </c>
      <c r="K854" s="280">
        <f t="shared" si="65"/>
        <v>0</v>
      </c>
      <c r="L854" s="102"/>
      <c r="N854" s="42"/>
      <c r="O854" s="42"/>
    </row>
    <row r="855" spans="1:17" s="3" customFormat="1" ht="12" customHeight="1">
      <c r="A855" s="393"/>
      <c r="B855" s="370">
        <v>30</v>
      </c>
      <c r="C855" s="111">
        <v>312412</v>
      </c>
      <c r="D855" s="15">
        <v>12</v>
      </c>
      <c r="E855" s="361">
        <v>100</v>
      </c>
      <c r="F855" s="560" t="s">
        <v>630</v>
      </c>
      <c r="G855" s="561"/>
      <c r="H855" s="27">
        <v>639</v>
      </c>
      <c r="I855" s="76">
        <f t="shared" si="66"/>
        <v>639</v>
      </c>
      <c r="J855" s="131">
        <v>0</v>
      </c>
      <c r="K855" s="280">
        <f t="shared" si="65"/>
        <v>0</v>
      </c>
      <c r="L855" s="102"/>
      <c r="N855" s="42"/>
      <c r="O855" s="42"/>
    </row>
    <row r="856" spans="1:17" s="3" customFormat="1" ht="12" customHeight="1">
      <c r="A856" s="399"/>
      <c r="B856" s="370">
        <v>30</v>
      </c>
      <c r="C856" s="111">
        <v>312420</v>
      </c>
      <c r="D856" s="15">
        <v>12</v>
      </c>
      <c r="E856" s="361">
        <v>100</v>
      </c>
      <c r="F856" s="560" t="s">
        <v>39</v>
      </c>
      <c r="G856" s="561"/>
      <c r="H856" s="139">
        <v>319</v>
      </c>
      <c r="I856" s="140">
        <f>ROUND(H856-H856*H$8,2)</f>
        <v>319</v>
      </c>
      <c r="J856" s="131">
        <v>0</v>
      </c>
      <c r="K856" s="280">
        <f t="shared" si="65"/>
        <v>0</v>
      </c>
      <c r="L856" s="102"/>
      <c r="N856" s="42"/>
      <c r="O856" s="42"/>
    </row>
    <row r="857" spans="1:17" s="3" customFormat="1" ht="12" customHeight="1">
      <c r="A857" s="393"/>
      <c r="B857" s="370">
        <v>30</v>
      </c>
      <c r="C857" s="111">
        <v>312430</v>
      </c>
      <c r="D857" s="15">
        <v>12</v>
      </c>
      <c r="E857" s="361">
        <v>100</v>
      </c>
      <c r="F857" s="560" t="s">
        <v>40</v>
      </c>
      <c r="G857" s="561"/>
      <c r="H857" s="27">
        <v>639</v>
      </c>
      <c r="I857" s="76">
        <f t="shared" ref="I857:I886" si="67">ROUND(H857-H857*H$8,2)</f>
        <v>639</v>
      </c>
      <c r="J857" s="131">
        <v>0</v>
      </c>
      <c r="K857" s="280">
        <f t="shared" si="65"/>
        <v>0</v>
      </c>
      <c r="L857" s="102"/>
      <c r="N857" s="42"/>
      <c r="O857" s="42"/>
    </row>
    <row r="858" spans="1:17" s="3" customFormat="1" ht="12" customHeight="1">
      <c r="A858" s="393"/>
      <c r="B858" s="370">
        <v>30</v>
      </c>
      <c r="C858" s="111">
        <v>312440</v>
      </c>
      <c r="D858" s="15">
        <v>12</v>
      </c>
      <c r="E858" s="361">
        <v>100</v>
      </c>
      <c r="F858" s="560" t="s">
        <v>261</v>
      </c>
      <c r="G858" s="561"/>
      <c r="H858" s="27">
        <v>639</v>
      </c>
      <c r="I858" s="76">
        <f t="shared" si="67"/>
        <v>639</v>
      </c>
      <c r="J858" s="131">
        <v>0</v>
      </c>
      <c r="K858" s="280">
        <f t="shared" si="65"/>
        <v>0</v>
      </c>
      <c r="L858" s="103"/>
      <c r="M858" s="94"/>
      <c r="N858" s="95"/>
      <c r="O858" s="110"/>
      <c r="P858" s="568"/>
      <c r="Q858" s="617"/>
    </row>
    <row r="859" spans="1:17" s="3" customFormat="1" ht="12" customHeight="1">
      <c r="A859" s="393"/>
      <c r="B859" s="370">
        <v>30</v>
      </c>
      <c r="C859" s="111">
        <v>312450</v>
      </c>
      <c r="D859" s="15">
        <v>12</v>
      </c>
      <c r="E859" s="361">
        <v>100</v>
      </c>
      <c r="F859" s="560" t="s">
        <v>254</v>
      </c>
      <c r="G859" s="561"/>
      <c r="H859" s="27">
        <v>639</v>
      </c>
      <c r="I859" s="76">
        <f t="shared" si="67"/>
        <v>639</v>
      </c>
      <c r="J859" s="131">
        <v>0</v>
      </c>
      <c r="K859" s="280">
        <f t="shared" si="65"/>
        <v>0</v>
      </c>
      <c r="L859" s="103"/>
      <c r="M859" s="94"/>
      <c r="N859" s="95"/>
      <c r="O859" s="110"/>
      <c r="P859" s="566"/>
      <c r="Q859" s="617"/>
    </row>
    <row r="860" spans="1:17" s="3" customFormat="1" ht="12" customHeight="1">
      <c r="A860" s="393"/>
      <c r="B860" s="370">
        <v>30</v>
      </c>
      <c r="C860" s="111">
        <v>312460</v>
      </c>
      <c r="D860" s="15">
        <v>12</v>
      </c>
      <c r="E860" s="361">
        <v>100</v>
      </c>
      <c r="F860" s="560" t="s">
        <v>4126</v>
      </c>
      <c r="G860" s="561"/>
      <c r="H860" s="27">
        <v>639</v>
      </c>
      <c r="I860" s="76">
        <f t="shared" si="67"/>
        <v>639</v>
      </c>
      <c r="J860" s="131">
        <v>0</v>
      </c>
      <c r="K860" s="280">
        <f t="shared" si="65"/>
        <v>0</v>
      </c>
      <c r="L860" s="103"/>
      <c r="M860" s="94"/>
      <c r="N860" s="95"/>
      <c r="O860" s="110"/>
      <c r="P860" s="566"/>
      <c r="Q860" s="617"/>
    </row>
    <row r="861" spans="1:17" s="3" customFormat="1" ht="12" customHeight="1">
      <c r="A861" s="393"/>
      <c r="B861" s="370">
        <v>30</v>
      </c>
      <c r="C861" s="111">
        <v>312473</v>
      </c>
      <c r="D861" s="15">
        <v>12</v>
      </c>
      <c r="E861" s="361">
        <v>100</v>
      </c>
      <c r="F861" s="560" t="s">
        <v>265</v>
      </c>
      <c r="G861" s="561"/>
      <c r="H861" s="27">
        <v>639</v>
      </c>
      <c r="I861" s="76">
        <f t="shared" si="67"/>
        <v>639</v>
      </c>
      <c r="J861" s="131">
        <v>0</v>
      </c>
      <c r="K861" s="280">
        <f t="shared" si="65"/>
        <v>0</v>
      </c>
      <c r="L861" s="103"/>
      <c r="M861" s="94"/>
      <c r="N861" s="95"/>
      <c r="O861" s="110"/>
      <c r="P861" s="566"/>
      <c r="Q861" s="566"/>
    </row>
    <row r="862" spans="1:17" s="3" customFormat="1" ht="12" customHeight="1">
      <c r="A862" s="393"/>
      <c r="B862" s="370">
        <v>30</v>
      </c>
      <c r="C862" s="111">
        <v>312481</v>
      </c>
      <c r="D862" s="15">
        <v>12</v>
      </c>
      <c r="E862" s="361">
        <v>100</v>
      </c>
      <c r="F862" s="560" t="s">
        <v>256</v>
      </c>
      <c r="G862" s="561"/>
      <c r="H862" s="27">
        <v>639</v>
      </c>
      <c r="I862" s="76">
        <f t="shared" si="67"/>
        <v>639</v>
      </c>
      <c r="J862" s="131">
        <v>0</v>
      </c>
      <c r="K862" s="280">
        <f t="shared" si="65"/>
        <v>0</v>
      </c>
      <c r="L862" s="103"/>
      <c r="M862" s="94"/>
      <c r="N862" s="95"/>
      <c r="O862" s="110"/>
      <c r="P862" s="566"/>
      <c r="Q862" s="617"/>
    </row>
    <row r="863" spans="1:17" s="3" customFormat="1" ht="12" customHeight="1">
      <c r="A863" s="393"/>
      <c r="B863" s="123" t="s">
        <v>1012</v>
      </c>
      <c r="C863" s="503" t="s">
        <v>41</v>
      </c>
      <c r="D863" s="503"/>
      <c r="E863" s="503"/>
      <c r="F863" s="503"/>
      <c r="G863" s="570"/>
      <c r="H863" s="281"/>
      <c r="I863" s="124"/>
      <c r="J863" s="126"/>
      <c r="K863" s="282"/>
      <c r="L863" s="103"/>
      <c r="M863" s="94"/>
      <c r="N863" s="95"/>
      <c r="O863" s="110"/>
      <c r="P863" s="566"/>
      <c r="Q863" s="566"/>
    </row>
    <row r="864" spans="1:17" s="3" customFormat="1" ht="12" customHeight="1">
      <c r="A864" s="393"/>
      <c r="B864" s="370">
        <v>100</v>
      </c>
      <c r="C864" s="111">
        <v>406000</v>
      </c>
      <c r="D864" s="15">
        <v>6</v>
      </c>
      <c r="E864" s="361">
        <v>100</v>
      </c>
      <c r="F864" s="562" t="s">
        <v>245</v>
      </c>
      <c r="G864" s="563"/>
      <c r="H864" s="27">
        <v>309</v>
      </c>
      <c r="I864" s="76">
        <f t="shared" si="67"/>
        <v>309</v>
      </c>
      <c r="J864" s="131">
        <v>0</v>
      </c>
      <c r="K864" s="280">
        <f t="shared" ref="K864:K886" si="68">I864*J864</f>
        <v>0</v>
      </c>
      <c r="L864" s="103"/>
      <c r="M864" s="94"/>
      <c r="N864" s="95"/>
      <c r="O864" s="110"/>
      <c r="P864" s="566"/>
      <c r="Q864" s="617"/>
    </row>
    <row r="865" spans="1:17" s="3" customFormat="1" ht="12" customHeight="1">
      <c r="A865" s="393"/>
      <c r="B865" s="370">
        <v>100</v>
      </c>
      <c r="C865" s="111">
        <v>406005</v>
      </c>
      <c r="D865" s="15">
        <v>6</v>
      </c>
      <c r="E865" s="361">
        <v>100</v>
      </c>
      <c r="F865" s="560" t="s">
        <v>246</v>
      </c>
      <c r="G865" s="561"/>
      <c r="H865" s="27">
        <v>309</v>
      </c>
      <c r="I865" s="76">
        <f t="shared" si="67"/>
        <v>309</v>
      </c>
      <c r="J865" s="131">
        <v>0</v>
      </c>
      <c r="K865" s="280">
        <f t="shared" si="68"/>
        <v>0</v>
      </c>
      <c r="L865" s="102"/>
      <c r="M865" s="94"/>
      <c r="N865" s="95"/>
      <c r="O865" s="110"/>
      <c r="P865" s="566"/>
      <c r="Q865" s="617"/>
    </row>
    <row r="866" spans="1:17" s="3" customFormat="1" ht="12" customHeight="1">
      <c r="A866" s="393"/>
      <c r="B866" s="370">
        <v>100</v>
      </c>
      <c r="C866" s="111">
        <v>406009</v>
      </c>
      <c r="D866" s="15">
        <v>6</v>
      </c>
      <c r="E866" s="361">
        <v>100</v>
      </c>
      <c r="F866" s="560" t="s">
        <v>257</v>
      </c>
      <c r="G866" s="561"/>
      <c r="H866" s="27">
        <v>309</v>
      </c>
      <c r="I866" s="76">
        <f t="shared" si="67"/>
        <v>309</v>
      </c>
      <c r="J866" s="131">
        <v>0</v>
      </c>
      <c r="K866" s="280">
        <f t="shared" si="68"/>
        <v>0</v>
      </c>
      <c r="L866" s="102"/>
      <c r="M866" s="94"/>
      <c r="N866" s="95"/>
      <c r="O866" s="110"/>
      <c r="P866" s="566"/>
      <c r="Q866" s="566"/>
    </row>
    <row r="867" spans="1:17" s="3" customFormat="1" ht="12" customHeight="1">
      <c r="A867" s="393"/>
      <c r="B867" s="370">
        <v>100</v>
      </c>
      <c r="C867" s="111">
        <v>406012</v>
      </c>
      <c r="D867" s="15">
        <v>6</v>
      </c>
      <c r="E867" s="361">
        <v>100</v>
      </c>
      <c r="F867" s="560" t="s">
        <v>630</v>
      </c>
      <c r="G867" s="561"/>
      <c r="H867" s="27">
        <v>309</v>
      </c>
      <c r="I867" s="76">
        <f t="shared" si="67"/>
        <v>309</v>
      </c>
      <c r="J867" s="131">
        <v>0</v>
      </c>
      <c r="K867" s="280">
        <f t="shared" si="68"/>
        <v>0</v>
      </c>
      <c r="L867" s="103"/>
      <c r="M867" s="94"/>
      <c r="N867" s="95"/>
      <c r="O867" s="110"/>
      <c r="P867" s="566"/>
      <c r="Q867" s="566"/>
    </row>
    <row r="868" spans="1:17" s="3" customFormat="1" ht="12" customHeight="1">
      <c r="A868" s="393"/>
      <c r="B868" s="370">
        <v>100</v>
      </c>
      <c r="C868" s="111">
        <v>406015</v>
      </c>
      <c r="D868" s="15">
        <v>6</v>
      </c>
      <c r="E868" s="361">
        <v>100</v>
      </c>
      <c r="F868" s="560" t="s">
        <v>247</v>
      </c>
      <c r="G868" s="561"/>
      <c r="H868" s="27">
        <v>309</v>
      </c>
      <c r="I868" s="76">
        <f t="shared" si="67"/>
        <v>309</v>
      </c>
      <c r="J868" s="131">
        <v>0</v>
      </c>
      <c r="K868" s="280">
        <f t="shared" si="68"/>
        <v>0</v>
      </c>
      <c r="L868" s="103"/>
      <c r="M868" s="94"/>
      <c r="N868" s="95"/>
      <c r="O868" s="110"/>
      <c r="P868" s="91"/>
      <c r="Q868" s="91"/>
    </row>
    <row r="869" spans="1:17" s="3" customFormat="1" ht="12" customHeight="1">
      <c r="A869" s="393"/>
      <c r="B869" s="370">
        <v>100</v>
      </c>
      <c r="C869" s="111">
        <v>406020</v>
      </c>
      <c r="D869" s="15">
        <v>6</v>
      </c>
      <c r="E869" s="361">
        <v>100</v>
      </c>
      <c r="F869" s="560" t="s">
        <v>250</v>
      </c>
      <c r="G869" s="561"/>
      <c r="H869" s="27">
        <v>309</v>
      </c>
      <c r="I869" s="76">
        <f t="shared" si="67"/>
        <v>309</v>
      </c>
      <c r="J869" s="131">
        <v>0</v>
      </c>
      <c r="K869" s="280">
        <f>I869*J869</f>
        <v>0</v>
      </c>
      <c r="L869" s="103"/>
      <c r="M869" s="94"/>
      <c r="N869" s="95"/>
      <c r="O869" s="110"/>
      <c r="P869" s="566"/>
      <c r="Q869" s="566"/>
    </row>
    <row r="870" spans="1:17" s="3" customFormat="1" ht="12" customHeight="1">
      <c r="A870" s="393"/>
      <c r="B870" s="370">
        <v>100</v>
      </c>
      <c r="C870" s="111">
        <v>406031</v>
      </c>
      <c r="D870" s="15">
        <v>6</v>
      </c>
      <c r="E870" s="361">
        <v>100</v>
      </c>
      <c r="F870" s="560" t="s">
        <v>259</v>
      </c>
      <c r="G870" s="561"/>
      <c r="H870" s="27">
        <v>309</v>
      </c>
      <c r="I870" s="76">
        <f t="shared" si="67"/>
        <v>309</v>
      </c>
      <c r="J870" s="131">
        <v>0</v>
      </c>
      <c r="K870" s="280">
        <f>I870*J870</f>
        <v>0</v>
      </c>
      <c r="L870" s="103"/>
      <c r="M870" s="94"/>
      <c r="N870" s="95"/>
      <c r="O870" s="110"/>
      <c r="P870" s="566"/>
      <c r="Q870" s="617"/>
    </row>
    <row r="871" spans="1:17" s="3" customFormat="1" ht="12" customHeight="1">
      <c r="A871" s="393"/>
      <c r="B871" s="370">
        <v>100</v>
      </c>
      <c r="C871" s="111">
        <v>406050</v>
      </c>
      <c r="D871" s="15">
        <v>6</v>
      </c>
      <c r="E871" s="361">
        <v>100</v>
      </c>
      <c r="F871" s="560" t="s">
        <v>254</v>
      </c>
      <c r="G871" s="561"/>
      <c r="H871" s="27">
        <v>309</v>
      </c>
      <c r="I871" s="76">
        <f t="shared" si="67"/>
        <v>309</v>
      </c>
      <c r="J871" s="131">
        <v>0</v>
      </c>
      <c r="K871" s="280">
        <f>I871*J871</f>
        <v>0</v>
      </c>
      <c r="L871" s="102"/>
      <c r="M871" s="94"/>
      <c r="N871" s="95"/>
      <c r="O871" s="110"/>
      <c r="P871" s="566"/>
      <c r="Q871" s="617"/>
    </row>
    <row r="872" spans="1:17" s="3" customFormat="1" ht="12" customHeight="1">
      <c r="A872" s="393"/>
      <c r="B872" s="370">
        <v>100</v>
      </c>
      <c r="C872" s="111">
        <v>406140</v>
      </c>
      <c r="D872" s="15">
        <v>6</v>
      </c>
      <c r="E872" s="361">
        <v>100</v>
      </c>
      <c r="F872" s="560" t="s">
        <v>32</v>
      </c>
      <c r="G872" s="561"/>
      <c r="H872" s="27">
        <v>309</v>
      </c>
      <c r="I872" s="76">
        <f t="shared" si="67"/>
        <v>309</v>
      </c>
      <c r="J872" s="131">
        <v>0</v>
      </c>
      <c r="K872" s="280">
        <f>I872*J872</f>
        <v>0</v>
      </c>
      <c r="L872" s="103"/>
      <c r="M872" s="94"/>
      <c r="N872" s="95"/>
      <c r="O872" s="110"/>
      <c r="P872" s="566"/>
      <c r="Q872" s="617"/>
    </row>
    <row r="873" spans="1:17" s="3" customFormat="1" ht="12" customHeight="1">
      <c r="A873" s="399"/>
      <c r="B873" s="370">
        <v>100</v>
      </c>
      <c r="C873" s="111">
        <v>406390</v>
      </c>
      <c r="D873" s="15">
        <v>6</v>
      </c>
      <c r="E873" s="361">
        <v>100</v>
      </c>
      <c r="F873" s="560" t="s">
        <v>320</v>
      </c>
      <c r="G873" s="561"/>
      <c r="H873" s="146">
        <v>150</v>
      </c>
      <c r="I873" s="140">
        <f t="shared" si="67"/>
        <v>150</v>
      </c>
      <c r="J873" s="131">
        <v>0</v>
      </c>
      <c r="K873" s="280">
        <f>I873*J873</f>
        <v>0</v>
      </c>
      <c r="L873" s="102"/>
      <c r="N873" s="42"/>
      <c r="O873" s="42"/>
    </row>
    <row r="874" spans="1:17" s="3" customFormat="1" ht="12" customHeight="1">
      <c r="A874" s="399"/>
      <c r="B874" s="370">
        <v>100</v>
      </c>
      <c r="C874" s="111">
        <v>406570</v>
      </c>
      <c r="D874" s="15">
        <v>6</v>
      </c>
      <c r="E874" s="361">
        <v>100</v>
      </c>
      <c r="F874" s="560" t="s">
        <v>322</v>
      </c>
      <c r="G874" s="561"/>
      <c r="H874" s="146">
        <v>150</v>
      </c>
      <c r="I874" s="140">
        <f t="shared" si="67"/>
        <v>150</v>
      </c>
      <c r="J874" s="131">
        <v>0</v>
      </c>
      <c r="K874" s="280">
        <f t="shared" si="68"/>
        <v>0</v>
      </c>
      <c r="L874" s="103"/>
      <c r="N874" s="42"/>
      <c r="O874" s="42"/>
    </row>
    <row r="875" spans="1:17" s="3" customFormat="1" ht="12" customHeight="1">
      <c r="A875" s="393"/>
      <c r="B875" s="370">
        <v>30</v>
      </c>
      <c r="C875" s="111">
        <v>412000</v>
      </c>
      <c r="D875" s="15">
        <v>12</v>
      </c>
      <c r="E875" s="361">
        <v>100</v>
      </c>
      <c r="F875" s="562" t="s">
        <v>245</v>
      </c>
      <c r="G875" s="563"/>
      <c r="H875" s="27">
        <v>909</v>
      </c>
      <c r="I875" s="76">
        <f t="shared" si="67"/>
        <v>909</v>
      </c>
      <c r="J875" s="131">
        <v>0</v>
      </c>
      <c r="K875" s="280">
        <f t="shared" si="68"/>
        <v>0</v>
      </c>
      <c r="L875" s="102"/>
      <c r="N875" s="42"/>
      <c r="O875" s="42"/>
    </row>
    <row r="876" spans="1:17" s="3" customFormat="1" ht="12" customHeight="1">
      <c r="A876" s="393"/>
      <c r="B876" s="370">
        <v>30</v>
      </c>
      <c r="C876" s="111">
        <v>412005</v>
      </c>
      <c r="D876" s="15">
        <v>12</v>
      </c>
      <c r="E876" s="361">
        <v>100</v>
      </c>
      <c r="F876" s="560" t="s">
        <v>246</v>
      </c>
      <c r="G876" s="561"/>
      <c r="H876" s="27">
        <v>909</v>
      </c>
      <c r="I876" s="76">
        <f t="shared" si="67"/>
        <v>909</v>
      </c>
      <c r="J876" s="131">
        <v>0</v>
      </c>
      <c r="K876" s="280">
        <f t="shared" si="68"/>
        <v>0</v>
      </c>
      <c r="L876" s="102"/>
      <c r="N876" s="42"/>
      <c r="O876" s="42"/>
    </row>
    <row r="877" spans="1:17" s="3" customFormat="1" ht="12" customHeight="1">
      <c r="A877" s="393"/>
      <c r="B877" s="370">
        <v>30</v>
      </c>
      <c r="C877" s="111">
        <v>412009</v>
      </c>
      <c r="D877" s="15">
        <v>12</v>
      </c>
      <c r="E877" s="361">
        <v>100</v>
      </c>
      <c r="F877" s="560" t="s">
        <v>257</v>
      </c>
      <c r="G877" s="561"/>
      <c r="H877" s="27">
        <v>909</v>
      </c>
      <c r="I877" s="76">
        <f t="shared" si="67"/>
        <v>909</v>
      </c>
      <c r="J877" s="131">
        <v>0</v>
      </c>
      <c r="K877" s="280">
        <f t="shared" si="68"/>
        <v>0</v>
      </c>
      <c r="L877" s="103"/>
      <c r="N877" s="42"/>
      <c r="O877" s="42"/>
    </row>
    <row r="878" spans="1:17" s="3" customFormat="1" ht="12" customHeight="1">
      <c r="A878" s="393"/>
      <c r="B878" s="370">
        <v>30</v>
      </c>
      <c r="C878" s="111">
        <v>412012</v>
      </c>
      <c r="D878" s="15">
        <v>12</v>
      </c>
      <c r="E878" s="361">
        <v>100</v>
      </c>
      <c r="F878" s="560" t="s">
        <v>630</v>
      </c>
      <c r="G878" s="561"/>
      <c r="H878" s="27">
        <v>909</v>
      </c>
      <c r="I878" s="76">
        <f t="shared" si="67"/>
        <v>909</v>
      </c>
      <c r="J878" s="131">
        <v>0</v>
      </c>
      <c r="K878" s="280">
        <f t="shared" si="68"/>
        <v>0</v>
      </c>
      <c r="L878" s="103"/>
      <c r="N878" s="42"/>
      <c r="O878" s="42"/>
    </row>
    <row r="879" spans="1:17" s="3" customFormat="1" ht="12" customHeight="1">
      <c r="A879" s="393"/>
      <c r="B879" s="370">
        <v>30</v>
      </c>
      <c r="C879" s="111">
        <v>412015</v>
      </c>
      <c r="D879" s="15">
        <v>12</v>
      </c>
      <c r="E879" s="361">
        <v>100</v>
      </c>
      <c r="F879" s="560" t="s">
        <v>247</v>
      </c>
      <c r="G879" s="561"/>
      <c r="H879" s="27">
        <v>909</v>
      </c>
      <c r="I879" s="76">
        <f t="shared" si="67"/>
        <v>909</v>
      </c>
      <c r="J879" s="131">
        <v>0</v>
      </c>
      <c r="K879" s="280">
        <f t="shared" si="68"/>
        <v>0</v>
      </c>
      <c r="L879" s="103"/>
      <c r="N879" s="42"/>
      <c r="O879" s="42"/>
    </row>
    <row r="880" spans="1:17" s="3" customFormat="1" ht="12" customHeight="1">
      <c r="A880" s="393"/>
      <c r="B880" s="370">
        <v>30</v>
      </c>
      <c r="C880" s="111">
        <v>412570</v>
      </c>
      <c r="D880" s="15">
        <v>12</v>
      </c>
      <c r="E880" s="361">
        <v>100</v>
      </c>
      <c r="F880" s="560" t="s">
        <v>322</v>
      </c>
      <c r="G880" s="561"/>
      <c r="H880" s="27">
        <v>554</v>
      </c>
      <c r="I880" s="76">
        <f t="shared" si="67"/>
        <v>554</v>
      </c>
      <c r="J880" s="131">
        <v>0</v>
      </c>
      <c r="K880" s="280">
        <f t="shared" si="68"/>
        <v>0</v>
      </c>
      <c r="L880" s="102"/>
      <c r="N880" s="42"/>
      <c r="O880" s="42"/>
    </row>
    <row r="881" spans="1:20" s="3" customFormat="1" ht="12" customHeight="1">
      <c r="A881" s="393"/>
      <c r="B881" s="370">
        <v>20</v>
      </c>
      <c r="C881" s="111">
        <v>416000</v>
      </c>
      <c r="D881" s="15">
        <v>16</v>
      </c>
      <c r="E881" s="361">
        <v>100</v>
      </c>
      <c r="F881" s="562" t="s">
        <v>245</v>
      </c>
      <c r="G881" s="563"/>
      <c r="H881" s="27">
        <v>1385</v>
      </c>
      <c r="I881" s="76">
        <f t="shared" si="67"/>
        <v>1385</v>
      </c>
      <c r="J881" s="131">
        <v>0</v>
      </c>
      <c r="K881" s="280">
        <f t="shared" si="68"/>
        <v>0</v>
      </c>
      <c r="L881" s="102"/>
      <c r="N881" s="42"/>
      <c r="O881" s="42"/>
    </row>
    <row r="882" spans="1:20" s="3" customFormat="1" ht="12" customHeight="1">
      <c r="A882" s="393"/>
      <c r="B882" s="370">
        <v>20</v>
      </c>
      <c r="C882" s="111">
        <v>416005</v>
      </c>
      <c r="D882" s="15">
        <v>16</v>
      </c>
      <c r="E882" s="361">
        <v>100</v>
      </c>
      <c r="F882" s="560" t="s">
        <v>246</v>
      </c>
      <c r="G882" s="561"/>
      <c r="H882" s="27">
        <v>1385</v>
      </c>
      <c r="I882" s="76">
        <f t="shared" si="67"/>
        <v>1385</v>
      </c>
      <c r="J882" s="131">
        <v>0</v>
      </c>
      <c r="K882" s="280">
        <f t="shared" si="68"/>
        <v>0</v>
      </c>
      <c r="L882" s="102"/>
      <c r="N882" s="42"/>
      <c r="O882" s="42"/>
    </row>
    <row r="883" spans="1:20" s="3" customFormat="1" ht="12" customHeight="1">
      <c r="A883" s="393"/>
      <c r="B883" s="370">
        <v>20</v>
      </c>
      <c r="C883" s="111">
        <v>416009</v>
      </c>
      <c r="D883" s="15">
        <v>16</v>
      </c>
      <c r="E883" s="361">
        <v>100</v>
      </c>
      <c r="F883" s="560" t="s">
        <v>257</v>
      </c>
      <c r="G883" s="561"/>
      <c r="H883" s="27">
        <v>1385</v>
      </c>
      <c r="I883" s="76">
        <f t="shared" si="67"/>
        <v>1385</v>
      </c>
      <c r="J883" s="131">
        <v>0</v>
      </c>
      <c r="K883" s="280">
        <f t="shared" si="68"/>
        <v>0</v>
      </c>
      <c r="L883" s="102"/>
      <c r="N883" s="42"/>
      <c r="O883" s="42"/>
    </row>
    <row r="884" spans="1:20" s="3" customFormat="1" ht="12" customHeight="1">
      <c r="A884" s="393"/>
      <c r="B884" s="370">
        <v>20</v>
      </c>
      <c r="C884" s="111">
        <v>416012</v>
      </c>
      <c r="D884" s="15">
        <v>16</v>
      </c>
      <c r="E884" s="361">
        <v>100</v>
      </c>
      <c r="F884" s="560" t="s">
        <v>630</v>
      </c>
      <c r="G884" s="561"/>
      <c r="H884" s="27">
        <v>1385</v>
      </c>
      <c r="I884" s="76">
        <f t="shared" si="67"/>
        <v>1385</v>
      </c>
      <c r="J884" s="131">
        <v>0</v>
      </c>
      <c r="K884" s="280">
        <f t="shared" si="68"/>
        <v>0</v>
      </c>
      <c r="L884" s="102"/>
      <c r="N884" s="42"/>
      <c r="O884" s="42"/>
    </row>
    <row r="885" spans="1:20" s="3" customFormat="1" ht="12" customHeight="1">
      <c r="A885" s="393"/>
      <c r="B885" s="370">
        <v>20</v>
      </c>
      <c r="C885" s="111">
        <v>416015</v>
      </c>
      <c r="D885" s="15">
        <v>16</v>
      </c>
      <c r="E885" s="361">
        <v>100</v>
      </c>
      <c r="F885" s="560" t="s">
        <v>247</v>
      </c>
      <c r="G885" s="561"/>
      <c r="H885" s="27">
        <v>1385</v>
      </c>
      <c r="I885" s="76">
        <f t="shared" si="67"/>
        <v>1385</v>
      </c>
      <c r="J885" s="131">
        <v>0</v>
      </c>
      <c r="K885" s="280">
        <f t="shared" si="68"/>
        <v>0</v>
      </c>
      <c r="L885" s="102"/>
      <c r="N885" s="42"/>
      <c r="O885" s="42"/>
    </row>
    <row r="886" spans="1:20" s="3" customFormat="1" ht="13.5" customHeight="1">
      <c r="A886" s="399"/>
      <c r="B886" s="370">
        <v>20</v>
      </c>
      <c r="C886" s="111">
        <v>416570</v>
      </c>
      <c r="D886" s="15">
        <v>16</v>
      </c>
      <c r="E886" s="361">
        <v>100</v>
      </c>
      <c r="F886" s="560" t="s">
        <v>322</v>
      </c>
      <c r="G886" s="561"/>
      <c r="H886" s="149">
        <v>1358</v>
      </c>
      <c r="I886" s="76">
        <f t="shared" si="67"/>
        <v>1358</v>
      </c>
      <c r="J886" s="131">
        <v>0</v>
      </c>
      <c r="K886" s="280">
        <f t="shared" si="68"/>
        <v>0</v>
      </c>
      <c r="L886" s="102"/>
      <c r="N886" s="42"/>
      <c r="O886" s="42"/>
    </row>
    <row r="887" spans="1:20" s="3" customFormat="1" ht="12.75" customHeight="1">
      <c r="A887" s="393"/>
      <c r="B887" s="123" t="s">
        <v>1012</v>
      </c>
      <c r="C887" s="510" t="s">
        <v>1</v>
      </c>
      <c r="D887" s="510"/>
      <c r="E887" s="510"/>
      <c r="F887" s="510"/>
      <c r="G887" s="514"/>
      <c r="H887" s="281"/>
      <c r="I887" s="124"/>
      <c r="J887" s="126"/>
      <c r="K887" s="282"/>
      <c r="N887" s="94"/>
      <c r="O887" s="95"/>
      <c r="P887" s="93"/>
      <c r="Q887" s="100"/>
      <c r="R887" s="100"/>
      <c r="S887" s="92"/>
      <c r="T887" s="92"/>
    </row>
    <row r="888" spans="1:20" s="3" customFormat="1" ht="12.75" customHeight="1">
      <c r="A888" s="393"/>
      <c r="B888" s="370"/>
      <c r="C888" s="503" t="s">
        <v>68</v>
      </c>
      <c r="D888" s="503"/>
      <c r="E888" s="503"/>
      <c r="F888" s="503"/>
      <c r="G888" s="570"/>
      <c r="H888" s="27"/>
      <c r="I888" s="76"/>
      <c r="J888" s="122"/>
      <c r="K888" s="283"/>
      <c r="N888" s="94"/>
      <c r="O888" s="95"/>
      <c r="P888" s="93"/>
      <c r="Q888" s="100"/>
      <c r="R888" s="90"/>
      <c r="S888" s="92"/>
      <c r="T888" s="92"/>
    </row>
    <row r="889" spans="1:20" s="3" customFormat="1" ht="11.25">
      <c r="A889" s="393"/>
      <c r="B889" s="370">
        <v>70</v>
      </c>
      <c r="C889" s="111">
        <v>160000</v>
      </c>
      <c r="D889" s="15">
        <v>160</v>
      </c>
      <c r="E889" s="361">
        <v>100</v>
      </c>
      <c r="F889" s="562" t="s">
        <v>245</v>
      </c>
      <c r="G889" s="563"/>
      <c r="H889" s="27">
        <v>254</v>
      </c>
      <c r="I889" s="76">
        <f t="shared" ref="I889:I951" si="69">ROUND(H889-H889*H$8,2)</f>
        <v>254</v>
      </c>
      <c r="J889" s="131">
        <v>0</v>
      </c>
      <c r="K889" s="280">
        <f t="shared" ref="K889:K951" si="70">I889*J889</f>
        <v>0</v>
      </c>
      <c r="N889" s="94"/>
      <c r="O889" s="95"/>
      <c r="P889" s="93"/>
      <c r="Q889" s="566"/>
      <c r="R889" s="566"/>
      <c r="S889" s="92"/>
      <c r="T889" s="92"/>
    </row>
    <row r="890" spans="1:20" s="3" customFormat="1" ht="11.25">
      <c r="A890" s="393"/>
      <c r="B890" s="370">
        <v>70</v>
      </c>
      <c r="C890" s="111">
        <v>160005</v>
      </c>
      <c r="D890" s="15">
        <v>160</v>
      </c>
      <c r="E890" s="361">
        <v>100</v>
      </c>
      <c r="F890" s="560" t="s">
        <v>246</v>
      </c>
      <c r="G890" s="561"/>
      <c r="H890" s="27">
        <v>254</v>
      </c>
      <c r="I890" s="76">
        <f t="shared" si="69"/>
        <v>254</v>
      </c>
      <c r="J890" s="131">
        <v>0</v>
      </c>
      <c r="K890" s="280">
        <f t="shared" si="70"/>
        <v>0</v>
      </c>
      <c r="N890" s="94"/>
      <c r="O890" s="95"/>
      <c r="P890" s="93"/>
      <c r="Q890" s="566"/>
      <c r="R890" s="566"/>
      <c r="S890" s="92"/>
      <c r="T890" s="92"/>
    </row>
    <row r="891" spans="1:20" s="3" customFormat="1" ht="11.25">
      <c r="A891" s="393"/>
      <c r="B891" s="370">
        <v>70</v>
      </c>
      <c r="C891" s="111">
        <v>160009</v>
      </c>
      <c r="D891" s="15">
        <v>160</v>
      </c>
      <c r="E891" s="361">
        <v>100</v>
      </c>
      <c r="F891" s="560" t="s">
        <v>257</v>
      </c>
      <c r="G891" s="561"/>
      <c r="H891" s="27">
        <v>254</v>
      </c>
      <c r="I891" s="76">
        <f t="shared" si="69"/>
        <v>254</v>
      </c>
      <c r="J891" s="131">
        <v>0</v>
      </c>
      <c r="K891" s="280">
        <f t="shared" si="70"/>
        <v>0</v>
      </c>
      <c r="N891" s="94"/>
      <c r="O891" s="95"/>
      <c r="P891" s="93"/>
      <c r="Q891" s="566"/>
      <c r="R891" s="566"/>
      <c r="S891" s="92"/>
      <c r="T891" s="92"/>
    </row>
    <row r="892" spans="1:20" s="3" customFormat="1">
      <c r="A892" s="393"/>
      <c r="B892" s="370">
        <v>70</v>
      </c>
      <c r="C892" s="111">
        <v>160012</v>
      </c>
      <c r="D892" s="15">
        <v>160</v>
      </c>
      <c r="E892" s="361">
        <v>100</v>
      </c>
      <c r="F892" s="560" t="s">
        <v>630</v>
      </c>
      <c r="G892" s="561"/>
      <c r="H892" s="27">
        <v>254</v>
      </c>
      <c r="I892" s="76">
        <f t="shared" si="69"/>
        <v>254</v>
      </c>
      <c r="J892" s="131">
        <v>0</v>
      </c>
      <c r="K892" s="280">
        <f t="shared" si="70"/>
        <v>0</v>
      </c>
      <c r="N892" s="94"/>
      <c r="O892" s="95"/>
      <c r="P892" s="93"/>
      <c r="Q892" s="566"/>
      <c r="R892" s="567"/>
      <c r="S892" s="92"/>
      <c r="T892" s="92"/>
    </row>
    <row r="893" spans="1:20" s="3" customFormat="1" ht="11.25">
      <c r="A893" s="393"/>
      <c r="B893" s="370">
        <v>70</v>
      </c>
      <c r="C893" s="111">
        <v>160015</v>
      </c>
      <c r="D893" s="15">
        <v>160</v>
      </c>
      <c r="E893" s="361">
        <v>100</v>
      </c>
      <c r="F893" s="560" t="s">
        <v>247</v>
      </c>
      <c r="G893" s="561"/>
      <c r="H893" s="27">
        <v>254</v>
      </c>
      <c r="I893" s="76">
        <f t="shared" si="69"/>
        <v>254</v>
      </c>
      <c r="J893" s="131">
        <v>0</v>
      </c>
      <c r="K893" s="280">
        <f t="shared" si="70"/>
        <v>0</v>
      </c>
      <c r="N893" s="94"/>
      <c r="O893" s="95"/>
      <c r="P893" s="93"/>
      <c r="Q893" s="566"/>
      <c r="R893" s="566"/>
      <c r="S893" s="92"/>
      <c r="T893" s="92"/>
    </row>
    <row r="894" spans="1:20" s="3" customFormat="1" ht="11.25">
      <c r="A894" s="393"/>
      <c r="B894" s="370">
        <v>70</v>
      </c>
      <c r="C894" s="111">
        <v>160020</v>
      </c>
      <c r="D894" s="15">
        <v>160</v>
      </c>
      <c r="E894" s="361">
        <v>100</v>
      </c>
      <c r="F894" s="560" t="s">
        <v>250</v>
      </c>
      <c r="G894" s="561"/>
      <c r="H894" s="27">
        <v>254</v>
      </c>
      <c r="I894" s="76">
        <f t="shared" si="69"/>
        <v>254</v>
      </c>
      <c r="J894" s="131">
        <v>0</v>
      </c>
      <c r="K894" s="280">
        <f t="shared" si="70"/>
        <v>0</v>
      </c>
      <c r="N894" s="94"/>
      <c r="O894" s="95"/>
      <c r="P894" s="93"/>
      <c r="Q894" s="566"/>
      <c r="R894" s="566"/>
      <c r="S894" s="92"/>
      <c r="T894" s="92"/>
    </row>
    <row r="895" spans="1:20" s="3" customFormat="1" ht="11.25">
      <c r="A895" s="393"/>
      <c r="B895" s="370">
        <v>70</v>
      </c>
      <c r="C895" s="111">
        <v>160030</v>
      </c>
      <c r="D895" s="15">
        <v>160</v>
      </c>
      <c r="E895" s="361">
        <v>100</v>
      </c>
      <c r="F895" s="560" t="s">
        <v>249</v>
      </c>
      <c r="G895" s="561"/>
      <c r="H895" s="27">
        <v>254</v>
      </c>
      <c r="I895" s="76">
        <f t="shared" si="69"/>
        <v>254</v>
      </c>
      <c r="J895" s="131">
        <v>0</v>
      </c>
      <c r="K895" s="280">
        <f t="shared" si="70"/>
        <v>0</v>
      </c>
      <c r="N895" s="94"/>
      <c r="O895" s="95"/>
      <c r="P895" s="93"/>
      <c r="Q895" s="566"/>
      <c r="R895" s="566"/>
      <c r="S895" s="92"/>
      <c r="T895" s="92"/>
    </row>
    <row r="896" spans="1:20" s="3" customFormat="1" ht="11.25">
      <c r="A896" s="393"/>
      <c r="B896" s="370">
        <v>70</v>
      </c>
      <c r="C896" s="111">
        <v>160031</v>
      </c>
      <c r="D896" s="15">
        <v>160</v>
      </c>
      <c r="E896" s="361">
        <v>100</v>
      </c>
      <c r="F896" s="560" t="s">
        <v>259</v>
      </c>
      <c r="G896" s="561"/>
      <c r="H896" s="27">
        <v>254</v>
      </c>
      <c r="I896" s="76">
        <f t="shared" si="69"/>
        <v>254</v>
      </c>
      <c r="J896" s="131">
        <v>0</v>
      </c>
      <c r="K896" s="280">
        <f t="shared" si="70"/>
        <v>0</v>
      </c>
      <c r="N896" s="94"/>
      <c r="O896" s="95"/>
      <c r="P896" s="93"/>
      <c r="Q896" s="566"/>
      <c r="R896" s="566"/>
      <c r="S896" s="92"/>
      <c r="T896" s="92"/>
    </row>
    <row r="897" spans="1:20" s="3" customFormat="1" ht="12.75" customHeight="1">
      <c r="A897" s="393"/>
      <c r="B897" s="370">
        <v>70</v>
      </c>
      <c r="C897" s="111">
        <v>160032</v>
      </c>
      <c r="D897" s="15">
        <v>160</v>
      </c>
      <c r="E897" s="361">
        <v>100</v>
      </c>
      <c r="F897" s="560" t="s">
        <v>260</v>
      </c>
      <c r="G897" s="561"/>
      <c r="H897" s="27">
        <v>254</v>
      </c>
      <c r="I897" s="76">
        <f t="shared" si="69"/>
        <v>254</v>
      </c>
      <c r="J897" s="131">
        <v>0</v>
      </c>
      <c r="K897" s="280">
        <f t="shared" si="70"/>
        <v>0</v>
      </c>
      <c r="N897" s="94"/>
      <c r="O897" s="95"/>
      <c r="P897" s="93"/>
      <c r="Q897" s="566"/>
      <c r="R897" s="566"/>
      <c r="S897" s="92"/>
      <c r="T897" s="92"/>
    </row>
    <row r="898" spans="1:20" s="3" customFormat="1" ht="11.25">
      <c r="A898" s="391"/>
      <c r="B898" s="370">
        <v>70</v>
      </c>
      <c r="C898" s="111">
        <v>160038</v>
      </c>
      <c r="D898" s="15">
        <v>160</v>
      </c>
      <c r="E898" s="121">
        <v>100</v>
      </c>
      <c r="F898" s="560" t="s">
        <v>1034</v>
      </c>
      <c r="G898" s="561"/>
      <c r="H898" s="139">
        <v>127</v>
      </c>
      <c r="I898" s="140">
        <f t="shared" si="69"/>
        <v>127</v>
      </c>
      <c r="J898" s="122">
        <v>0</v>
      </c>
      <c r="K898" s="283">
        <f t="shared" si="70"/>
        <v>0</v>
      </c>
      <c r="N898" s="94"/>
      <c r="O898" s="95"/>
      <c r="P898" s="93"/>
      <c r="Q898" s="566"/>
      <c r="R898" s="566"/>
      <c r="S898" s="92"/>
      <c r="T898" s="92"/>
    </row>
    <row r="899" spans="1:20" s="3" customFormat="1" ht="11.25">
      <c r="A899" s="393"/>
      <c r="B899" s="370">
        <v>70</v>
      </c>
      <c r="C899" s="111">
        <v>160140</v>
      </c>
      <c r="D899" s="15">
        <v>160</v>
      </c>
      <c r="E899" s="361">
        <v>100</v>
      </c>
      <c r="F899" s="560" t="s">
        <v>32</v>
      </c>
      <c r="G899" s="561"/>
      <c r="H899" s="139">
        <v>127</v>
      </c>
      <c r="I899" s="140">
        <f t="shared" si="69"/>
        <v>127</v>
      </c>
      <c r="J899" s="131">
        <v>0</v>
      </c>
      <c r="K899" s="280">
        <f t="shared" si="70"/>
        <v>0</v>
      </c>
      <c r="N899" s="94"/>
      <c r="O899" s="95"/>
      <c r="P899" s="93"/>
      <c r="Q899" s="566"/>
      <c r="R899" s="566"/>
      <c r="S899" s="92"/>
      <c r="T899" s="92"/>
    </row>
    <row r="900" spans="1:20" s="3" customFormat="1">
      <c r="A900" s="393"/>
      <c r="B900" s="370">
        <v>70</v>
      </c>
      <c r="C900" s="111">
        <v>160040</v>
      </c>
      <c r="D900" s="15">
        <v>160</v>
      </c>
      <c r="E900" s="361">
        <v>100</v>
      </c>
      <c r="F900" s="560" t="s">
        <v>261</v>
      </c>
      <c r="G900" s="561"/>
      <c r="H900" s="27">
        <v>254</v>
      </c>
      <c r="I900" s="76">
        <f t="shared" si="69"/>
        <v>254</v>
      </c>
      <c r="J900" s="131">
        <v>0</v>
      </c>
      <c r="K900" s="280">
        <f t="shared" si="70"/>
        <v>0</v>
      </c>
      <c r="N900" s="94"/>
      <c r="O900" s="95"/>
      <c r="P900" s="93"/>
      <c r="Q900" s="566"/>
      <c r="R900" s="567"/>
      <c r="S900" s="92"/>
      <c r="T900" s="92"/>
    </row>
    <row r="901" spans="1:20" s="3" customFormat="1">
      <c r="A901" s="393"/>
      <c r="B901" s="370">
        <v>70</v>
      </c>
      <c r="C901" s="111">
        <v>160041</v>
      </c>
      <c r="D901" s="15">
        <v>160</v>
      </c>
      <c r="E901" s="361">
        <v>100</v>
      </c>
      <c r="F901" s="560" t="s">
        <v>262</v>
      </c>
      <c r="G901" s="561"/>
      <c r="H901" s="27">
        <v>254</v>
      </c>
      <c r="I901" s="76">
        <f t="shared" si="69"/>
        <v>254</v>
      </c>
      <c r="J901" s="131">
        <v>0</v>
      </c>
      <c r="K901" s="280">
        <f t="shared" si="70"/>
        <v>0</v>
      </c>
      <c r="N901" s="94"/>
      <c r="O901" s="95"/>
      <c r="P901" s="93"/>
      <c r="Q901" s="566"/>
      <c r="R901" s="567"/>
      <c r="S901" s="92"/>
      <c r="T901" s="92"/>
    </row>
    <row r="902" spans="1:20" s="3" customFormat="1" ht="11.25">
      <c r="A902" s="393"/>
      <c r="B902" s="370">
        <v>70</v>
      </c>
      <c r="C902" s="111">
        <v>160050</v>
      </c>
      <c r="D902" s="15">
        <v>160</v>
      </c>
      <c r="E902" s="361">
        <v>100</v>
      </c>
      <c r="F902" s="560" t="s">
        <v>254</v>
      </c>
      <c r="G902" s="561"/>
      <c r="H902" s="27">
        <v>254</v>
      </c>
      <c r="I902" s="76">
        <f t="shared" si="69"/>
        <v>254</v>
      </c>
      <c r="J902" s="131">
        <v>0</v>
      </c>
      <c r="K902" s="280">
        <f t="shared" si="70"/>
        <v>0</v>
      </c>
      <c r="N902" s="94"/>
      <c r="O902" s="95"/>
      <c r="P902" s="93"/>
      <c r="Q902" s="566"/>
      <c r="R902" s="566"/>
      <c r="S902" s="92"/>
      <c r="T902" s="92"/>
    </row>
    <row r="903" spans="1:20" s="3" customFormat="1" ht="11.25">
      <c r="A903" s="393"/>
      <c r="B903" s="370">
        <v>70</v>
      </c>
      <c r="C903" s="111">
        <v>160051</v>
      </c>
      <c r="D903" s="15">
        <v>160</v>
      </c>
      <c r="E903" s="361">
        <v>100</v>
      </c>
      <c r="F903" s="560" t="s">
        <v>255</v>
      </c>
      <c r="G903" s="561"/>
      <c r="H903" s="27">
        <v>254</v>
      </c>
      <c r="I903" s="76">
        <f t="shared" si="69"/>
        <v>254</v>
      </c>
      <c r="J903" s="131">
        <v>0</v>
      </c>
      <c r="K903" s="280">
        <f t="shared" si="70"/>
        <v>0</v>
      </c>
      <c r="N903" s="94"/>
      <c r="O903" s="95"/>
      <c r="P903" s="93"/>
      <c r="Q903" s="566"/>
      <c r="R903" s="566"/>
      <c r="S903" s="92"/>
      <c r="T903" s="92"/>
    </row>
    <row r="904" spans="1:20" s="3" customFormat="1" ht="12.75" customHeight="1">
      <c r="A904" s="393"/>
      <c r="B904" s="370">
        <v>70</v>
      </c>
      <c r="C904" s="111">
        <v>160060</v>
      </c>
      <c r="D904" s="15">
        <v>160</v>
      </c>
      <c r="E904" s="361">
        <v>100</v>
      </c>
      <c r="F904" s="560" t="s">
        <v>4126</v>
      </c>
      <c r="G904" s="561"/>
      <c r="H904" s="27">
        <v>254</v>
      </c>
      <c r="I904" s="76">
        <f t="shared" si="69"/>
        <v>254</v>
      </c>
      <c r="J904" s="131">
        <v>0</v>
      </c>
      <c r="K904" s="280">
        <f t="shared" si="70"/>
        <v>0</v>
      </c>
      <c r="N904" s="94"/>
      <c r="O904" s="95"/>
      <c r="P904" s="93"/>
      <c r="Q904" s="566"/>
      <c r="R904" s="566"/>
      <c r="S904" s="92"/>
      <c r="T904" s="92"/>
    </row>
    <row r="905" spans="1:20" s="3" customFormat="1" ht="12.75" customHeight="1">
      <c r="A905" s="393"/>
      <c r="B905" s="370">
        <v>70</v>
      </c>
      <c r="C905" s="111">
        <v>160061</v>
      </c>
      <c r="D905" s="15">
        <v>160</v>
      </c>
      <c r="E905" s="361">
        <v>100</v>
      </c>
      <c r="F905" s="560" t="s">
        <v>251</v>
      </c>
      <c r="G905" s="561"/>
      <c r="H905" s="27">
        <v>254</v>
      </c>
      <c r="I905" s="76">
        <f t="shared" si="69"/>
        <v>254</v>
      </c>
      <c r="J905" s="131">
        <v>0</v>
      </c>
      <c r="K905" s="280">
        <f t="shared" si="70"/>
        <v>0</v>
      </c>
      <c r="N905" s="94"/>
      <c r="O905" s="95"/>
      <c r="P905" s="93"/>
      <c r="Q905" s="91"/>
      <c r="R905" s="91"/>
      <c r="S905" s="92"/>
      <c r="T905" s="92"/>
    </row>
    <row r="906" spans="1:20" s="3" customFormat="1" ht="12.75" customHeight="1">
      <c r="A906" s="393"/>
      <c r="B906" s="370">
        <v>70</v>
      </c>
      <c r="C906" s="111">
        <v>160076</v>
      </c>
      <c r="D906" s="15">
        <v>160</v>
      </c>
      <c r="E906" s="361">
        <v>100</v>
      </c>
      <c r="F906" s="560" t="s">
        <v>263</v>
      </c>
      <c r="G906" s="561"/>
      <c r="H906" s="27">
        <v>254</v>
      </c>
      <c r="I906" s="76">
        <f t="shared" si="69"/>
        <v>254</v>
      </c>
      <c r="J906" s="131">
        <v>0</v>
      </c>
      <c r="K906" s="280">
        <f t="shared" si="70"/>
        <v>0</v>
      </c>
      <c r="N906" s="94"/>
      <c r="O906" s="95"/>
      <c r="P906" s="93"/>
      <c r="Q906" s="91"/>
      <c r="R906" s="91"/>
      <c r="S906" s="92"/>
      <c r="T906" s="92"/>
    </row>
    <row r="907" spans="1:20" s="3" customFormat="1" ht="12.75" customHeight="1">
      <c r="A907" s="393"/>
      <c r="B907" s="370">
        <v>70</v>
      </c>
      <c r="C907" s="111">
        <v>160080</v>
      </c>
      <c r="D907" s="15">
        <v>160</v>
      </c>
      <c r="E907" s="361">
        <v>100</v>
      </c>
      <c r="F907" s="560" t="s">
        <v>264</v>
      </c>
      <c r="G907" s="561"/>
      <c r="H907" s="27">
        <v>254</v>
      </c>
      <c r="I907" s="76">
        <f t="shared" si="69"/>
        <v>254</v>
      </c>
      <c r="J907" s="131">
        <v>0</v>
      </c>
      <c r="K907" s="280">
        <f t="shared" si="70"/>
        <v>0</v>
      </c>
      <c r="N907" s="94"/>
      <c r="O907" s="95"/>
      <c r="P907" s="93"/>
      <c r="Q907" s="91"/>
      <c r="R907" s="91"/>
      <c r="S907" s="92"/>
      <c r="T907" s="92"/>
    </row>
    <row r="908" spans="1:20" s="3" customFormat="1" ht="12.75" customHeight="1">
      <c r="A908" s="393"/>
      <c r="B908" s="370">
        <v>70</v>
      </c>
      <c r="C908" s="111">
        <v>160172</v>
      </c>
      <c r="D908" s="15">
        <v>160</v>
      </c>
      <c r="E908" s="361">
        <v>100</v>
      </c>
      <c r="F908" s="560" t="s">
        <v>3248</v>
      </c>
      <c r="G908" s="561"/>
      <c r="H908" s="27">
        <v>254</v>
      </c>
      <c r="I908" s="76">
        <f t="shared" si="69"/>
        <v>254</v>
      </c>
      <c r="J908" s="131">
        <v>0</v>
      </c>
      <c r="K908" s="280">
        <f t="shared" si="70"/>
        <v>0</v>
      </c>
      <c r="N908" s="94"/>
      <c r="O908" s="95"/>
      <c r="P908" s="93"/>
      <c r="Q908" s="91"/>
      <c r="R908" s="91"/>
      <c r="S908" s="92"/>
      <c r="T908" s="92"/>
    </row>
    <row r="909" spans="1:20" s="3" customFormat="1" ht="12.75" customHeight="1">
      <c r="A909" s="393"/>
      <c r="B909" s="370">
        <v>70</v>
      </c>
      <c r="C909" s="111">
        <v>160173</v>
      </c>
      <c r="D909" s="15">
        <v>160</v>
      </c>
      <c r="E909" s="361">
        <v>100</v>
      </c>
      <c r="F909" s="560" t="s">
        <v>325</v>
      </c>
      <c r="G909" s="561"/>
      <c r="H909" s="27">
        <v>254</v>
      </c>
      <c r="I909" s="76">
        <f t="shared" si="69"/>
        <v>254</v>
      </c>
      <c r="J909" s="131">
        <v>0</v>
      </c>
      <c r="K909" s="280">
        <f t="shared" si="70"/>
        <v>0</v>
      </c>
      <c r="N909" s="94"/>
      <c r="O909" s="95"/>
      <c r="P909" s="93"/>
      <c r="Q909" s="91"/>
      <c r="R909" s="91"/>
      <c r="S909" s="92"/>
      <c r="T909" s="92"/>
    </row>
    <row r="910" spans="1:20" s="3" customFormat="1" ht="12.75" customHeight="1">
      <c r="A910" s="391"/>
      <c r="B910" s="370">
        <v>70</v>
      </c>
      <c r="C910" s="111">
        <v>160074</v>
      </c>
      <c r="D910" s="15">
        <v>160</v>
      </c>
      <c r="E910" s="121">
        <v>100</v>
      </c>
      <c r="F910" s="560" t="s">
        <v>1036</v>
      </c>
      <c r="G910" s="561"/>
      <c r="H910" s="27">
        <v>254</v>
      </c>
      <c r="I910" s="76">
        <f t="shared" si="69"/>
        <v>254</v>
      </c>
      <c r="J910" s="122">
        <v>0</v>
      </c>
      <c r="K910" s="283">
        <f t="shared" si="70"/>
        <v>0</v>
      </c>
      <c r="N910" s="94"/>
      <c r="O910" s="95"/>
      <c r="P910" s="93"/>
      <c r="Q910" s="91"/>
      <c r="R910" s="91"/>
      <c r="S910" s="92"/>
      <c r="T910" s="92"/>
    </row>
    <row r="911" spans="1:20" s="3" customFormat="1" ht="12.75" customHeight="1">
      <c r="A911" s="393"/>
      <c r="B911" s="370">
        <v>50</v>
      </c>
      <c r="C911" s="111">
        <v>260000</v>
      </c>
      <c r="D911" s="15">
        <v>260</v>
      </c>
      <c r="E911" s="361">
        <v>100</v>
      </c>
      <c r="F911" s="562" t="s">
        <v>245</v>
      </c>
      <c r="G911" s="563"/>
      <c r="H911" s="27">
        <v>349</v>
      </c>
      <c r="I911" s="76">
        <f t="shared" si="69"/>
        <v>349</v>
      </c>
      <c r="J911" s="131">
        <v>0</v>
      </c>
      <c r="K911" s="280">
        <f t="shared" si="70"/>
        <v>0</v>
      </c>
      <c r="N911" s="94"/>
      <c r="O911" s="95"/>
      <c r="P911" s="93"/>
      <c r="Q911" s="91"/>
      <c r="R911" s="91"/>
      <c r="S911" s="92"/>
      <c r="T911" s="92"/>
    </row>
    <row r="912" spans="1:20" s="3" customFormat="1" ht="12.75" customHeight="1">
      <c r="A912" s="393"/>
      <c r="B912" s="370">
        <v>50</v>
      </c>
      <c r="C912" s="111">
        <v>260005</v>
      </c>
      <c r="D912" s="15">
        <v>260</v>
      </c>
      <c r="E912" s="361">
        <v>100</v>
      </c>
      <c r="F912" s="560" t="s">
        <v>246</v>
      </c>
      <c r="G912" s="561"/>
      <c r="H912" s="27">
        <v>349</v>
      </c>
      <c r="I912" s="76">
        <f t="shared" si="69"/>
        <v>349</v>
      </c>
      <c r="J912" s="131">
        <v>0</v>
      </c>
      <c r="K912" s="280">
        <f t="shared" si="70"/>
        <v>0</v>
      </c>
      <c r="N912" s="94"/>
      <c r="O912" s="95"/>
      <c r="P912" s="93"/>
      <c r="Q912" s="91"/>
      <c r="R912" s="91"/>
      <c r="S912" s="92"/>
      <c r="T912" s="92"/>
    </row>
    <row r="913" spans="1:20" s="3" customFormat="1" ht="12.75" customHeight="1">
      <c r="A913" s="393"/>
      <c r="B913" s="370">
        <v>50</v>
      </c>
      <c r="C913" s="111">
        <v>260009</v>
      </c>
      <c r="D913" s="15">
        <v>260</v>
      </c>
      <c r="E913" s="361">
        <v>100</v>
      </c>
      <c r="F913" s="560" t="s">
        <v>257</v>
      </c>
      <c r="G913" s="561"/>
      <c r="H913" s="27">
        <v>349</v>
      </c>
      <c r="I913" s="76">
        <f t="shared" si="69"/>
        <v>349</v>
      </c>
      <c r="J913" s="131">
        <v>0</v>
      </c>
      <c r="K913" s="280">
        <f t="shared" si="70"/>
        <v>0</v>
      </c>
      <c r="N913" s="94"/>
      <c r="O913" s="95"/>
      <c r="P913" s="93"/>
      <c r="Q913" s="91"/>
      <c r="R913" s="91"/>
      <c r="S913" s="92"/>
      <c r="T913" s="92"/>
    </row>
    <row r="914" spans="1:20" s="3" customFormat="1" ht="12.75" customHeight="1">
      <c r="A914" s="393"/>
      <c r="B914" s="370">
        <v>50</v>
      </c>
      <c r="C914" s="111">
        <v>260012</v>
      </c>
      <c r="D914" s="15">
        <v>260</v>
      </c>
      <c r="E914" s="361">
        <v>100</v>
      </c>
      <c r="F914" s="560" t="s">
        <v>630</v>
      </c>
      <c r="G914" s="561"/>
      <c r="H914" s="27">
        <v>349</v>
      </c>
      <c r="I914" s="76">
        <f t="shared" si="69"/>
        <v>349</v>
      </c>
      <c r="J914" s="131">
        <v>0</v>
      </c>
      <c r="K914" s="280">
        <f t="shared" si="70"/>
        <v>0</v>
      </c>
      <c r="N914" s="94"/>
      <c r="O914" s="95"/>
      <c r="P914" s="93"/>
      <c r="Q914" s="91"/>
      <c r="R914" s="91"/>
      <c r="S914" s="92"/>
      <c r="T914" s="92"/>
    </row>
    <row r="915" spans="1:20" s="3" customFormat="1" ht="12.75" customHeight="1">
      <c r="A915" s="393"/>
      <c r="B915" s="370">
        <v>50</v>
      </c>
      <c r="C915" s="111">
        <v>260015</v>
      </c>
      <c r="D915" s="15">
        <v>260</v>
      </c>
      <c r="E915" s="361">
        <v>100</v>
      </c>
      <c r="F915" s="560" t="s">
        <v>247</v>
      </c>
      <c r="G915" s="561"/>
      <c r="H915" s="27">
        <v>349</v>
      </c>
      <c r="I915" s="76">
        <f t="shared" si="69"/>
        <v>349</v>
      </c>
      <c r="J915" s="131">
        <v>0</v>
      </c>
      <c r="K915" s="280">
        <f t="shared" si="70"/>
        <v>0</v>
      </c>
      <c r="N915" s="94"/>
      <c r="O915" s="95"/>
      <c r="P915" s="93"/>
      <c r="Q915" s="91"/>
      <c r="R915" s="91"/>
      <c r="S915" s="92"/>
      <c r="T915" s="92"/>
    </row>
    <row r="916" spans="1:20" s="3" customFormat="1" ht="12.75" customHeight="1">
      <c r="A916" s="391"/>
      <c r="B916" s="370">
        <v>50</v>
      </c>
      <c r="C916" s="111">
        <v>260018</v>
      </c>
      <c r="D916" s="15">
        <v>260</v>
      </c>
      <c r="E916" s="121">
        <v>100</v>
      </c>
      <c r="F916" s="560" t="s">
        <v>266</v>
      </c>
      <c r="G916" s="561"/>
      <c r="H916" s="139">
        <v>297</v>
      </c>
      <c r="I916" s="140">
        <f t="shared" si="69"/>
        <v>297</v>
      </c>
      <c r="J916" s="122">
        <v>0</v>
      </c>
      <c r="K916" s="283">
        <f t="shared" si="70"/>
        <v>0</v>
      </c>
      <c r="N916" s="94"/>
      <c r="O916" s="95"/>
      <c r="P916" s="93"/>
      <c r="Q916" s="91"/>
      <c r="R916" s="91"/>
      <c r="S916" s="92"/>
      <c r="T916" s="92"/>
    </row>
    <row r="917" spans="1:20" s="3" customFormat="1" ht="12.75" customHeight="1">
      <c r="A917" s="393"/>
      <c r="B917" s="370">
        <v>50</v>
      </c>
      <c r="C917" s="111">
        <v>260020</v>
      </c>
      <c r="D917" s="15">
        <v>260</v>
      </c>
      <c r="E917" s="361">
        <v>100</v>
      </c>
      <c r="F917" s="560" t="s">
        <v>250</v>
      </c>
      <c r="G917" s="561"/>
      <c r="H917" s="27">
        <v>349</v>
      </c>
      <c r="I917" s="76">
        <f t="shared" si="69"/>
        <v>349</v>
      </c>
      <c r="J917" s="131">
        <v>0</v>
      </c>
      <c r="K917" s="280">
        <f t="shared" si="70"/>
        <v>0</v>
      </c>
      <c r="N917" s="94"/>
      <c r="O917" s="95"/>
      <c r="P917" s="93"/>
      <c r="Q917" s="91"/>
      <c r="R917" s="91"/>
      <c r="S917" s="92"/>
      <c r="T917" s="92"/>
    </row>
    <row r="918" spans="1:20" s="3" customFormat="1" ht="12.75" customHeight="1">
      <c r="A918" s="393"/>
      <c r="B918" s="370">
        <v>50</v>
      </c>
      <c r="C918" s="111">
        <v>260021</v>
      </c>
      <c r="D918" s="15">
        <v>260</v>
      </c>
      <c r="E918" s="361">
        <v>100</v>
      </c>
      <c r="F918" s="560" t="s">
        <v>31</v>
      </c>
      <c r="G918" s="561"/>
      <c r="H918" s="27">
        <v>349</v>
      </c>
      <c r="I918" s="76">
        <f t="shared" si="69"/>
        <v>349</v>
      </c>
      <c r="J918" s="131">
        <v>0</v>
      </c>
      <c r="K918" s="280">
        <f t="shared" si="70"/>
        <v>0</v>
      </c>
      <c r="N918" s="94"/>
      <c r="O918" s="95"/>
      <c r="P918" s="93"/>
      <c r="Q918" s="91"/>
      <c r="R918" s="91"/>
      <c r="S918" s="92"/>
      <c r="T918" s="92"/>
    </row>
    <row r="919" spans="1:20" s="3" customFormat="1" ht="12.75" customHeight="1">
      <c r="A919" s="393"/>
      <c r="B919" s="370">
        <v>50</v>
      </c>
      <c r="C919" s="111">
        <v>260030</v>
      </c>
      <c r="D919" s="15">
        <v>260</v>
      </c>
      <c r="E919" s="361">
        <v>100</v>
      </c>
      <c r="F919" s="560" t="s">
        <v>249</v>
      </c>
      <c r="G919" s="561"/>
      <c r="H919" s="27">
        <v>349</v>
      </c>
      <c r="I919" s="76">
        <f t="shared" si="69"/>
        <v>349</v>
      </c>
      <c r="J919" s="131">
        <v>0</v>
      </c>
      <c r="K919" s="280">
        <f t="shared" si="70"/>
        <v>0</v>
      </c>
      <c r="N919" s="94"/>
      <c r="O919" s="95"/>
      <c r="P919" s="93"/>
      <c r="Q919" s="91"/>
      <c r="R919" s="91"/>
      <c r="S919" s="92"/>
      <c r="T919" s="92"/>
    </row>
    <row r="920" spans="1:20" s="3" customFormat="1" ht="12.75" customHeight="1">
      <c r="A920" s="393"/>
      <c r="B920" s="370">
        <v>50</v>
      </c>
      <c r="C920" s="111">
        <v>260031</v>
      </c>
      <c r="D920" s="15">
        <v>260</v>
      </c>
      <c r="E920" s="361">
        <v>100</v>
      </c>
      <c r="F920" s="560" t="s">
        <v>259</v>
      </c>
      <c r="G920" s="561"/>
      <c r="H920" s="27">
        <v>349</v>
      </c>
      <c r="I920" s="76">
        <f t="shared" si="69"/>
        <v>349</v>
      </c>
      <c r="J920" s="131">
        <v>0</v>
      </c>
      <c r="K920" s="280">
        <f t="shared" si="70"/>
        <v>0</v>
      </c>
      <c r="N920" s="94"/>
      <c r="O920" s="95"/>
      <c r="P920" s="93"/>
      <c r="Q920" s="91"/>
      <c r="R920" s="91"/>
      <c r="S920" s="92"/>
      <c r="T920" s="92"/>
    </row>
    <row r="921" spans="1:20" s="3" customFormat="1" ht="12.75" customHeight="1">
      <c r="A921" s="399"/>
      <c r="B921" s="370">
        <v>50</v>
      </c>
      <c r="C921" s="111">
        <v>260032</v>
      </c>
      <c r="D921" s="15">
        <v>260</v>
      </c>
      <c r="E921" s="361">
        <v>100</v>
      </c>
      <c r="F921" s="560" t="s">
        <v>260</v>
      </c>
      <c r="G921" s="561"/>
      <c r="H921" s="148">
        <v>349</v>
      </c>
      <c r="I921" s="76">
        <f t="shared" si="69"/>
        <v>349</v>
      </c>
      <c r="J921" s="131">
        <v>0</v>
      </c>
      <c r="K921" s="280">
        <f t="shared" si="70"/>
        <v>0</v>
      </c>
      <c r="N921" s="94"/>
      <c r="O921" s="95"/>
      <c r="P921" s="93"/>
      <c r="Q921" s="91"/>
      <c r="R921" s="91"/>
      <c r="S921" s="92"/>
      <c r="T921" s="92"/>
    </row>
    <row r="922" spans="1:20" s="3" customFormat="1" ht="12.75" customHeight="1">
      <c r="A922" s="393"/>
      <c r="B922" s="370">
        <v>50</v>
      </c>
      <c r="C922" s="111">
        <v>260036</v>
      </c>
      <c r="D922" s="15">
        <v>260</v>
      </c>
      <c r="E922" s="361">
        <v>100</v>
      </c>
      <c r="F922" s="560" t="s">
        <v>328</v>
      </c>
      <c r="G922" s="561"/>
      <c r="H922" s="27">
        <v>349</v>
      </c>
      <c r="I922" s="76">
        <f t="shared" si="69"/>
        <v>349</v>
      </c>
      <c r="J922" s="131">
        <v>0</v>
      </c>
      <c r="K922" s="280">
        <f t="shared" si="70"/>
        <v>0</v>
      </c>
      <c r="N922" s="94"/>
      <c r="O922" s="95"/>
      <c r="P922" s="93"/>
      <c r="Q922" s="91"/>
      <c r="R922" s="91"/>
      <c r="S922" s="92"/>
      <c r="T922" s="92"/>
    </row>
    <row r="923" spans="1:20" s="3" customFormat="1" ht="12.75" customHeight="1">
      <c r="A923" s="391"/>
      <c r="B923" s="370">
        <v>50</v>
      </c>
      <c r="C923" s="111">
        <v>260038</v>
      </c>
      <c r="D923" s="15">
        <v>260</v>
      </c>
      <c r="E923" s="121">
        <v>100</v>
      </c>
      <c r="F923" s="560" t="s">
        <v>1034</v>
      </c>
      <c r="G923" s="561"/>
      <c r="H923" s="27">
        <v>349</v>
      </c>
      <c r="I923" s="76">
        <f t="shared" si="69"/>
        <v>349</v>
      </c>
      <c r="J923" s="122">
        <v>0</v>
      </c>
      <c r="K923" s="283">
        <f t="shared" si="70"/>
        <v>0</v>
      </c>
      <c r="N923" s="94"/>
      <c r="O923" s="95"/>
      <c r="P923" s="93"/>
      <c r="Q923" s="91"/>
      <c r="R923" s="91"/>
      <c r="S923" s="92"/>
      <c r="T923" s="92"/>
    </row>
    <row r="924" spans="1:20" s="3" customFormat="1" ht="12.75" customHeight="1">
      <c r="A924" s="393"/>
      <c r="B924" s="370">
        <v>50</v>
      </c>
      <c r="C924" s="111">
        <v>260140</v>
      </c>
      <c r="D924" s="15">
        <v>260</v>
      </c>
      <c r="E924" s="361">
        <v>100</v>
      </c>
      <c r="F924" s="560" t="s">
        <v>32</v>
      </c>
      <c r="G924" s="561"/>
      <c r="H924" s="27">
        <v>349</v>
      </c>
      <c r="I924" s="76">
        <f t="shared" si="69"/>
        <v>349</v>
      </c>
      <c r="J924" s="131">
        <v>0</v>
      </c>
      <c r="K924" s="280">
        <f t="shared" si="70"/>
        <v>0</v>
      </c>
      <c r="N924" s="94"/>
      <c r="O924" s="95"/>
      <c r="P924" s="93"/>
      <c r="Q924" s="91"/>
      <c r="R924" s="91"/>
      <c r="S924" s="92"/>
      <c r="T924" s="92"/>
    </row>
    <row r="925" spans="1:20" s="3" customFormat="1" ht="12.75" customHeight="1">
      <c r="A925" s="393"/>
      <c r="B925" s="370">
        <v>50</v>
      </c>
      <c r="C925" s="111">
        <v>260040</v>
      </c>
      <c r="D925" s="15">
        <v>260</v>
      </c>
      <c r="E925" s="361">
        <v>100</v>
      </c>
      <c r="F925" s="560" t="s">
        <v>261</v>
      </c>
      <c r="G925" s="561"/>
      <c r="H925" s="27">
        <v>349</v>
      </c>
      <c r="I925" s="76">
        <f t="shared" si="69"/>
        <v>349</v>
      </c>
      <c r="J925" s="131">
        <v>0</v>
      </c>
      <c r="K925" s="280">
        <f t="shared" si="70"/>
        <v>0</v>
      </c>
      <c r="N925" s="94"/>
      <c r="O925" s="95"/>
      <c r="P925" s="93"/>
      <c r="Q925" s="91"/>
      <c r="R925" s="91"/>
      <c r="S925" s="92"/>
      <c r="T925" s="92"/>
    </row>
    <row r="926" spans="1:20" s="3" customFormat="1" ht="12.75" customHeight="1">
      <c r="A926" s="393"/>
      <c r="B926" s="370">
        <v>50</v>
      </c>
      <c r="C926" s="111">
        <v>260041</v>
      </c>
      <c r="D926" s="15">
        <v>260</v>
      </c>
      <c r="E926" s="361">
        <v>100</v>
      </c>
      <c r="F926" s="560" t="s">
        <v>262</v>
      </c>
      <c r="G926" s="561"/>
      <c r="H926" s="27">
        <v>349</v>
      </c>
      <c r="I926" s="76">
        <f t="shared" si="69"/>
        <v>349</v>
      </c>
      <c r="J926" s="131">
        <v>0</v>
      </c>
      <c r="K926" s="280">
        <f t="shared" si="70"/>
        <v>0</v>
      </c>
      <c r="N926" s="94"/>
      <c r="O926" s="95"/>
      <c r="P926" s="93"/>
      <c r="Q926" s="91"/>
      <c r="R926" s="91"/>
      <c r="S926" s="92"/>
      <c r="T926" s="92"/>
    </row>
    <row r="927" spans="1:20" s="3" customFormat="1" ht="12.75" customHeight="1">
      <c r="A927" s="393"/>
      <c r="B927" s="370">
        <v>50</v>
      </c>
      <c r="C927" s="111">
        <v>260050</v>
      </c>
      <c r="D927" s="15">
        <v>260</v>
      </c>
      <c r="E927" s="361">
        <v>100</v>
      </c>
      <c r="F927" s="560" t="s">
        <v>254</v>
      </c>
      <c r="G927" s="561"/>
      <c r="H927" s="27">
        <v>349</v>
      </c>
      <c r="I927" s="76">
        <f t="shared" si="69"/>
        <v>349</v>
      </c>
      <c r="J927" s="131">
        <v>0</v>
      </c>
      <c r="K927" s="280">
        <f t="shared" si="70"/>
        <v>0</v>
      </c>
      <c r="N927" s="94"/>
      <c r="O927" s="95"/>
      <c r="P927" s="93"/>
      <c r="Q927" s="91"/>
      <c r="R927" s="91"/>
      <c r="S927" s="92"/>
      <c r="T927" s="92"/>
    </row>
    <row r="928" spans="1:20" s="3" customFormat="1" ht="12.75" customHeight="1">
      <c r="A928" s="393"/>
      <c r="B928" s="370">
        <v>50</v>
      </c>
      <c r="C928" s="111">
        <v>260051</v>
      </c>
      <c r="D928" s="15">
        <v>260</v>
      </c>
      <c r="E928" s="361">
        <v>100</v>
      </c>
      <c r="F928" s="560" t="s">
        <v>255</v>
      </c>
      <c r="G928" s="561"/>
      <c r="H928" s="27">
        <v>349</v>
      </c>
      <c r="I928" s="76">
        <f t="shared" si="69"/>
        <v>349</v>
      </c>
      <c r="J928" s="131">
        <v>0</v>
      </c>
      <c r="K928" s="280">
        <f t="shared" si="70"/>
        <v>0</v>
      </c>
      <c r="N928" s="94"/>
      <c r="O928" s="95"/>
      <c r="P928" s="93"/>
      <c r="Q928" s="91"/>
      <c r="R928" s="91"/>
      <c r="S928" s="92"/>
      <c r="T928" s="92"/>
    </row>
    <row r="929" spans="1:20" s="3" customFormat="1" ht="12.75" customHeight="1">
      <c r="A929" s="393"/>
      <c r="B929" s="370">
        <v>50</v>
      </c>
      <c r="C929" s="111">
        <v>260060</v>
      </c>
      <c r="D929" s="15">
        <v>260</v>
      </c>
      <c r="E929" s="361">
        <v>100</v>
      </c>
      <c r="F929" s="560" t="s">
        <v>4126</v>
      </c>
      <c r="G929" s="561"/>
      <c r="H929" s="27">
        <v>349</v>
      </c>
      <c r="I929" s="76">
        <f t="shared" si="69"/>
        <v>349</v>
      </c>
      <c r="J929" s="131">
        <v>0</v>
      </c>
      <c r="K929" s="280">
        <f t="shared" si="70"/>
        <v>0</v>
      </c>
      <c r="N929" s="94"/>
      <c r="O929" s="95"/>
      <c r="P929" s="93"/>
      <c r="Q929" s="91"/>
      <c r="R929" s="91"/>
      <c r="S929" s="92"/>
      <c r="T929" s="92"/>
    </row>
    <row r="930" spans="1:20" s="3" customFormat="1" ht="12.75" customHeight="1">
      <c r="A930" s="393"/>
      <c r="B930" s="370">
        <v>50</v>
      </c>
      <c r="C930" s="111">
        <v>260061</v>
      </c>
      <c r="D930" s="15">
        <v>260</v>
      </c>
      <c r="E930" s="361">
        <v>100</v>
      </c>
      <c r="F930" s="560" t="s">
        <v>251</v>
      </c>
      <c r="G930" s="561"/>
      <c r="H930" s="27">
        <v>349</v>
      </c>
      <c r="I930" s="76">
        <f t="shared" si="69"/>
        <v>349</v>
      </c>
      <c r="J930" s="131">
        <v>0</v>
      </c>
      <c r="K930" s="280">
        <f t="shared" si="70"/>
        <v>0</v>
      </c>
      <c r="N930" s="94"/>
      <c r="O930" s="95"/>
      <c r="P930" s="93"/>
      <c r="Q930" s="91"/>
      <c r="R930" s="91"/>
      <c r="S930" s="92"/>
      <c r="T930" s="92"/>
    </row>
    <row r="931" spans="1:20" s="3" customFormat="1" ht="12.75" customHeight="1">
      <c r="A931" s="391"/>
      <c r="B931" s="370">
        <v>50</v>
      </c>
      <c r="C931" s="111">
        <v>260063</v>
      </c>
      <c r="D931" s="15">
        <v>260</v>
      </c>
      <c r="E931" s="121">
        <v>100</v>
      </c>
      <c r="F931" s="560" t="s">
        <v>1035</v>
      </c>
      <c r="G931" s="561"/>
      <c r="H931" s="27">
        <v>349</v>
      </c>
      <c r="I931" s="76">
        <f t="shared" si="69"/>
        <v>349</v>
      </c>
      <c r="J931" s="122">
        <v>0</v>
      </c>
      <c r="K931" s="283">
        <f t="shared" si="70"/>
        <v>0</v>
      </c>
      <c r="N931" s="94"/>
      <c r="O931" s="95"/>
      <c r="P931" s="93"/>
      <c r="Q931" s="91"/>
      <c r="R931" s="91"/>
      <c r="S931" s="92"/>
      <c r="T931" s="92"/>
    </row>
    <row r="932" spans="1:20" s="3" customFormat="1" ht="12.75" customHeight="1">
      <c r="A932" s="391"/>
      <c r="B932" s="370">
        <v>50</v>
      </c>
      <c r="C932" s="111">
        <v>260074</v>
      </c>
      <c r="D932" s="15">
        <v>260</v>
      </c>
      <c r="E932" s="121">
        <v>100</v>
      </c>
      <c r="F932" s="560" t="s">
        <v>1036</v>
      </c>
      <c r="G932" s="561"/>
      <c r="H932" s="27">
        <v>349</v>
      </c>
      <c r="I932" s="76">
        <f t="shared" si="69"/>
        <v>349</v>
      </c>
      <c r="J932" s="122">
        <v>0</v>
      </c>
      <c r="K932" s="283">
        <f t="shared" si="70"/>
        <v>0</v>
      </c>
      <c r="N932" s="94"/>
      <c r="O932" s="95"/>
      <c r="P932" s="93"/>
      <c r="Q932" s="91"/>
      <c r="R932" s="91"/>
      <c r="S932" s="92"/>
      <c r="T932" s="92"/>
    </row>
    <row r="933" spans="1:20" s="3" customFormat="1" ht="12.75" customHeight="1">
      <c r="A933" s="393"/>
      <c r="B933" s="370">
        <v>50</v>
      </c>
      <c r="C933" s="111">
        <v>260076</v>
      </c>
      <c r="D933" s="15">
        <v>260</v>
      </c>
      <c r="E933" s="361">
        <v>100</v>
      </c>
      <c r="F933" s="560" t="s">
        <v>263</v>
      </c>
      <c r="G933" s="561"/>
      <c r="H933" s="27">
        <v>349</v>
      </c>
      <c r="I933" s="76">
        <f t="shared" si="69"/>
        <v>349</v>
      </c>
      <c r="J933" s="131">
        <v>0</v>
      </c>
      <c r="K933" s="280">
        <f t="shared" si="70"/>
        <v>0</v>
      </c>
      <c r="N933" s="94"/>
      <c r="O933" s="95"/>
      <c r="P933" s="93"/>
      <c r="Q933" s="91"/>
      <c r="R933" s="91"/>
      <c r="S933" s="92"/>
      <c r="T933" s="92"/>
    </row>
    <row r="934" spans="1:20" s="3" customFormat="1" ht="12.75" customHeight="1">
      <c r="A934" s="393"/>
      <c r="B934" s="370">
        <v>50</v>
      </c>
      <c r="C934" s="111">
        <v>260080</v>
      </c>
      <c r="D934" s="15">
        <v>260</v>
      </c>
      <c r="E934" s="361">
        <v>100</v>
      </c>
      <c r="F934" s="560" t="s">
        <v>264</v>
      </c>
      <c r="G934" s="561"/>
      <c r="H934" s="27">
        <v>349</v>
      </c>
      <c r="I934" s="76">
        <f t="shared" si="69"/>
        <v>349</v>
      </c>
      <c r="J934" s="131">
        <v>0</v>
      </c>
      <c r="K934" s="280">
        <f t="shared" si="70"/>
        <v>0</v>
      </c>
      <c r="N934" s="94"/>
      <c r="O934" s="95"/>
      <c r="P934" s="93"/>
      <c r="Q934" s="91"/>
      <c r="R934" s="91"/>
      <c r="S934" s="92"/>
      <c r="T934" s="92"/>
    </row>
    <row r="935" spans="1:20" s="3" customFormat="1" ht="12.75" customHeight="1">
      <c r="A935" s="393"/>
      <c r="B935" s="370">
        <v>50</v>
      </c>
      <c r="C935" s="111">
        <v>260081</v>
      </c>
      <c r="D935" s="15">
        <v>260</v>
      </c>
      <c r="E935" s="361">
        <v>100</v>
      </c>
      <c r="F935" s="560" t="s">
        <v>33</v>
      </c>
      <c r="G935" s="561"/>
      <c r="H935" s="27">
        <v>349</v>
      </c>
      <c r="I935" s="76">
        <f t="shared" si="69"/>
        <v>349</v>
      </c>
      <c r="J935" s="131">
        <v>0</v>
      </c>
      <c r="K935" s="280">
        <f t="shared" si="70"/>
        <v>0</v>
      </c>
      <c r="N935" s="94"/>
      <c r="O935" s="95"/>
      <c r="P935" s="93"/>
      <c r="Q935" s="91"/>
      <c r="R935" s="91"/>
      <c r="S935" s="92"/>
      <c r="T935" s="92"/>
    </row>
    <row r="936" spans="1:20" s="3" customFormat="1" ht="12.75" customHeight="1">
      <c r="A936" s="393"/>
      <c r="B936" s="370">
        <v>50</v>
      </c>
      <c r="C936" s="111">
        <v>260172</v>
      </c>
      <c r="D936" s="15">
        <v>260</v>
      </c>
      <c r="E936" s="361">
        <v>100</v>
      </c>
      <c r="F936" s="560" t="s">
        <v>3248</v>
      </c>
      <c r="G936" s="561"/>
      <c r="H936" s="27">
        <v>349</v>
      </c>
      <c r="I936" s="76">
        <f t="shared" si="69"/>
        <v>349</v>
      </c>
      <c r="J936" s="131">
        <v>0</v>
      </c>
      <c r="K936" s="280">
        <f t="shared" si="70"/>
        <v>0</v>
      </c>
      <c r="N936" s="94"/>
      <c r="O936" s="95"/>
      <c r="P936" s="93"/>
      <c r="Q936" s="91"/>
      <c r="R936" s="91"/>
      <c r="S936" s="92"/>
      <c r="T936" s="92"/>
    </row>
    <row r="937" spans="1:20" s="3" customFormat="1" ht="12.75" customHeight="1">
      <c r="A937" s="393"/>
      <c r="B937" s="370">
        <v>50</v>
      </c>
      <c r="C937" s="111">
        <v>260173</v>
      </c>
      <c r="D937" s="15">
        <v>260</v>
      </c>
      <c r="E937" s="361">
        <v>100</v>
      </c>
      <c r="F937" s="560" t="s">
        <v>325</v>
      </c>
      <c r="G937" s="561"/>
      <c r="H937" s="27">
        <v>349</v>
      </c>
      <c r="I937" s="76">
        <f t="shared" si="69"/>
        <v>349</v>
      </c>
      <c r="J937" s="131">
        <v>0</v>
      </c>
      <c r="K937" s="280">
        <f t="shared" si="70"/>
        <v>0</v>
      </c>
      <c r="N937" s="94"/>
      <c r="O937" s="95"/>
      <c r="P937" s="93"/>
      <c r="Q937" s="91"/>
      <c r="R937" s="91"/>
      <c r="S937" s="92"/>
      <c r="T937" s="92"/>
    </row>
    <row r="938" spans="1:20" s="3" customFormat="1" ht="12.75" customHeight="1">
      <c r="A938" s="393"/>
      <c r="B938" s="370">
        <v>40</v>
      </c>
      <c r="C938" s="111">
        <v>360000</v>
      </c>
      <c r="D938" s="15">
        <v>360</v>
      </c>
      <c r="E938" s="361">
        <v>100</v>
      </c>
      <c r="F938" s="562" t="s">
        <v>245</v>
      </c>
      <c r="G938" s="563"/>
      <c r="H938" s="27">
        <v>635</v>
      </c>
      <c r="I938" s="76">
        <f t="shared" si="69"/>
        <v>635</v>
      </c>
      <c r="J938" s="131">
        <v>0</v>
      </c>
      <c r="K938" s="280">
        <f t="shared" si="70"/>
        <v>0</v>
      </c>
      <c r="N938" s="94"/>
      <c r="O938" s="95"/>
      <c r="P938" s="93"/>
      <c r="Q938" s="91"/>
      <c r="R938" s="91"/>
      <c r="S938" s="92"/>
      <c r="T938" s="92"/>
    </row>
    <row r="939" spans="1:20" s="3" customFormat="1" ht="12.75" customHeight="1">
      <c r="A939" s="393"/>
      <c r="B939" s="370">
        <v>40</v>
      </c>
      <c r="C939" s="111">
        <v>360005</v>
      </c>
      <c r="D939" s="15">
        <v>360</v>
      </c>
      <c r="E939" s="361">
        <v>100</v>
      </c>
      <c r="F939" s="560" t="s">
        <v>246</v>
      </c>
      <c r="G939" s="561"/>
      <c r="H939" s="27">
        <v>635</v>
      </c>
      <c r="I939" s="76">
        <f t="shared" si="69"/>
        <v>635</v>
      </c>
      <c r="J939" s="131">
        <v>0</v>
      </c>
      <c r="K939" s="280">
        <f t="shared" si="70"/>
        <v>0</v>
      </c>
      <c r="N939" s="94"/>
      <c r="O939" s="95"/>
      <c r="P939" s="93"/>
      <c r="Q939" s="91"/>
      <c r="R939" s="91"/>
      <c r="S939" s="92"/>
      <c r="T939" s="92"/>
    </row>
    <row r="940" spans="1:20" s="3" customFormat="1" ht="12.75" customHeight="1">
      <c r="A940" s="393"/>
      <c r="B940" s="370">
        <v>40</v>
      </c>
      <c r="C940" s="111">
        <v>360009</v>
      </c>
      <c r="D940" s="15">
        <v>360</v>
      </c>
      <c r="E940" s="361">
        <v>100</v>
      </c>
      <c r="F940" s="560" t="s">
        <v>257</v>
      </c>
      <c r="G940" s="561"/>
      <c r="H940" s="27">
        <v>635</v>
      </c>
      <c r="I940" s="76">
        <f t="shared" si="69"/>
        <v>635</v>
      </c>
      <c r="J940" s="131">
        <v>0</v>
      </c>
      <c r="K940" s="280">
        <f t="shared" si="70"/>
        <v>0</v>
      </c>
      <c r="N940" s="94"/>
      <c r="O940" s="95"/>
      <c r="P940" s="93"/>
      <c r="Q940" s="91"/>
      <c r="R940" s="91"/>
      <c r="S940" s="92"/>
      <c r="T940" s="92"/>
    </row>
    <row r="941" spans="1:20" s="3" customFormat="1" ht="12.75" customHeight="1">
      <c r="A941" s="393"/>
      <c r="B941" s="370">
        <v>40</v>
      </c>
      <c r="C941" s="111">
        <v>360012</v>
      </c>
      <c r="D941" s="15">
        <v>360</v>
      </c>
      <c r="E941" s="361">
        <v>100</v>
      </c>
      <c r="F941" s="560" t="s">
        <v>630</v>
      </c>
      <c r="G941" s="561"/>
      <c r="H941" s="27">
        <v>635</v>
      </c>
      <c r="I941" s="76">
        <f t="shared" si="69"/>
        <v>635</v>
      </c>
      <c r="J941" s="131">
        <v>0</v>
      </c>
      <c r="K941" s="280">
        <f>I941*J941</f>
        <v>0</v>
      </c>
      <c r="N941" s="94"/>
      <c r="O941" s="95"/>
      <c r="P941" s="93"/>
      <c r="Q941" s="91"/>
      <c r="R941" s="91"/>
      <c r="S941" s="92"/>
      <c r="T941" s="92"/>
    </row>
    <row r="942" spans="1:20" s="3" customFormat="1" ht="12.75" customHeight="1">
      <c r="A942" s="393"/>
      <c r="B942" s="370">
        <v>40</v>
      </c>
      <c r="C942" s="111">
        <v>360015</v>
      </c>
      <c r="D942" s="15">
        <v>360</v>
      </c>
      <c r="E942" s="361">
        <v>100</v>
      </c>
      <c r="F942" s="560" t="s">
        <v>247</v>
      </c>
      <c r="G942" s="561"/>
      <c r="H942" s="27">
        <v>635</v>
      </c>
      <c r="I942" s="76">
        <f t="shared" si="69"/>
        <v>635</v>
      </c>
      <c r="J942" s="131">
        <v>0</v>
      </c>
      <c r="K942" s="280">
        <f t="shared" si="70"/>
        <v>0</v>
      </c>
      <c r="N942" s="94"/>
      <c r="O942" s="95"/>
      <c r="P942" s="93"/>
      <c r="Q942" s="91"/>
      <c r="R942" s="91"/>
      <c r="S942" s="92"/>
      <c r="T942" s="92"/>
    </row>
    <row r="943" spans="1:20" s="3" customFormat="1" ht="12.75" customHeight="1">
      <c r="A943" s="393"/>
      <c r="B943" s="370">
        <v>40</v>
      </c>
      <c r="C943" s="111">
        <v>360020</v>
      </c>
      <c r="D943" s="15">
        <v>360</v>
      </c>
      <c r="E943" s="361">
        <v>100</v>
      </c>
      <c r="F943" s="560" t="s">
        <v>250</v>
      </c>
      <c r="G943" s="561"/>
      <c r="H943" s="27">
        <v>635</v>
      </c>
      <c r="I943" s="76">
        <f t="shared" si="69"/>
        <v>635</v>
      </c>
      <c r="J943" s="131">
        <v>0</v>
      </c>
      <c r="K943" s="280">
        <f t="shared" si="70"/>
        <v>0</v>
      </c>
      <c r="N943" s="94"/>
      <c r="O943" s="95"/>
      <c r="P943" s="93"/>
      <c r="Q943" s="91"/>
      <c r="R943" s="91"/>
      <c r="S943" s="92"/>
      <c r="T943" s="92"/>
    </row>
    <row r="944" spans="1:20" s="3" customFormat="1" ht="12.75" customHeight="1">
      <c r="A944" s="393"/>
      <c r="B944" s="370">
        <v>40</v>
      </c>
      <c r="C944" s="111">
        <v>360030</v>
      </c>
      <c r="D944" s="15">
        <v>360</v>
      </c>
      <c r="E944" s="361">
        <v>100</v>
      </c>
      <c r="F944" s="560" t="s">
        <v>249</v>
      </c>
      <c r="G944" s="561"/>
      <c r="H944" s="27">
        <v>635</v>
      </c>
      <c r="I944" s="76">
        <f t="shared" si="69"/>
        <v>635</v>
      </c>
      <c r="J944" s="131">
        <v>0</v>
      </c>
      <c r="K944" s="280">
        <f t="shared" si="70"/>
        <v>0</v>
      </c>
      <c r="N944" s="94"/>
      <c r="O944" s="95"/>
      <c r="P944" s="93"/>
      <c r="Q944" s="91"/>
      <c r="R944" s="91"/>
      <c r="S944" s="92"/>
      <c r="T944" s="92"/>
    </row>
    <row r="945" spans="1:20" s="3" customFormat="1" ht="12.75" customHeight="1">
      <c r="A945" s="393"/>
      <c r="B945" s="370">
        <v>40</v>
      </c>
      <c r="C945" s="111">
        <v>360031</v>
      </c>
      <c r="D945" s="15">
        <v>360</v>
      </c>
      <c r="E945" s="361">
        <v>100</v>
      </c>
      <c r="F945" s="560" t="s">
        <v>259</v>
      </c>
      <c r="G945" s="561"/>
      <c r="H945" s="27">
        <v>635</v>
      </c>
      <c r="I945" s="76">
        <f t="shared" si="69"/>
        <v>635</v>
      </c>
      <c r="J945" s="131">
        <v>0</v>
      </c>
      <c r="K945" s="280">
        <f t="shared" si="70"/>
        <v>0</v>
      </c>
      <c r="N945" s="94"/>
      <c r="O945" s="95"/>
      <c r="P945" s="93"/>
      <c r="Q945" s="91"/>
      <c r="R945" s="91"/>
      <c r="S945" s="92"/>
      <c r="T945" s="92"/>
    </row>
    <row r="946" spans="1:20" s="3" customFormat="1" ht="12.75" customHeight="1">
      <c r="A946" s="393"/>
      <c r="B946" s="370">
        <v>40</v>
      </c>
      <c r="C946" s="111">
        <v>360040</v>
      </c>
      <c r="D946" s="15">
        <v>360</v>
      </c>
      <c r="E946" s="361">
        <v>100</v>
      </c>
      <c r="F946" s="560" t="s">
        <v>261</v>
      </c>
      <c r="G946" s="561"/>
      <c r="H946" s="27">
        <v>635</v>
      </c>
      <c r="I946" s="76">
        <f t="shared" si="69"/>
        <v>635</v>
      </c>
      <c r="J946" s="131">
        <v>0</v>
      </c>
      <c r="K946" s="280">
        <f t="shared" si="70"/>
        <v>0</v>
      </c>
      <c r="N946" s="94"/>
      <c r="O946" s="95"/>
      <c r="P946" s="93"/>
      <c r="Q946" s="91"/>
      <c r="R946" s="91"/>
      <c r="S946" s="92"/>
      <c r="T946" s="92"/>
    </row>
    <row r="947" spans="1:20" s="3" customFormat="1" ht="12.75" customHeight="1">
      <c r="A947" s="393"/>
      <c r="B947" s="370">
        <v>40</v>
      </c>
      <c r="C947" s="111">
        <v>360041</v>
      </c>
      <c r="D947" s="15">
        <v>360</v>
      </c>
      <c r="E947" s="361">
        <v>100</v>
      </c>
      <c r="F947" s="560" t="s">
        <v>262</v>
      </c>
      <c r="G947" s="561"/>
      <c r="H947" s="27">
        <v>635</v>
      </c>
      <c r="I947" s="76">
        <f t="shared" si="69"/>
        <v>635</v>
      </c>
      <c r="J947" s="131">
        <v>0</v>
      </c>
      <c r="K947" s="280">
        <f t="shared" si="70"/>
        <v>0</v>
      </c>
      <c r="N947" s="94"/>
      <c r="O947" s="95"/>
      <c r="P947" s="93"/>
      <c r="Q947" s="91"/>
      <c r="R947" s="91"/>
      <c r="S947" s="92"/>
      <c r="T947" s="92"/>
    </row>
    <row r="948" spans="1:20" s="3" customFormat="1" ht="12.75" customHeight="1">
      <c r="A948" s="399"/>
      <c r="B948" s="370">
        <v>40</v>
      </c>
      <c r="C948" s="111">
        <v>360051</v>
      </c>
      <c r="D948" s="15">
        <v>360</v>
      </c>
      <c r="E948" s="361">
        <v>100</v>
      </c>
      <c r="F948" s="560" t="s">
        <v>255</v>
      </c>
      <c r="G948" s="561"/>
      <c r="H948" s="146">
        <v>318</v>
      </c>
      <c r="I948" s="140">
        <f>ROUND(H948-H948*H$8,2)</f>
        <v>318</v>
      </c>
      <c r="J948" s="131">
        <v>0</v>
      </c>
      <c r="K948" s="280">
        <f t="shared" si="70"/>
        <v>0</v>
      </c>
      <c r="N948" s="94"/>
      <c r="O948" s="95"/>
      <c r="P948" s="93"/>
      <c r="Q948" s="91"/>
      <c r="R948" s="91"/>
      <c r="S948" s="92"/>
      <c r="T948" s="92"/>
    </row>
    <row r="949" spans="1:20" s="3" customFormat="1" ht="12.75" customHeight="1">
      <c r="A949" s="393"/>
      <c r="B949" s="370">
        <v>40</v>
      </c>
      <c r="C949" s="111">
        <v>360060</v>
      </c>
      <c r="D949" s="15">
        <v>360</v>
      </c>
      <c r="E949" s="361">
        <v>100</v>
      </c>
      <c r="F949" s="560" t="s">
        <v>4126</v>
      </c>
      <c r="G949" s="561"/>
      <c r="H949" s="27">
        <v>635</v>
      </c>
      <c r="I949" s="76">
        <f t="shared" si="69"/>
        <v>635</v>
      </c>
      <c r="J949" s="131">
        <v>0</v>
      </c>
      <c r="K949" s="280">
        <f t="shared" si="70"/>
        <v>0</v>
      </c>
      <c r="N949" s="94"/>
      <c r="O949" s="95"/>
      <c r="P949" s="93"/>
      <c r="Q949" s="91"/>
      <c r="R949" s="91"/>
      <c r="S949" s="92"/>
      <c r="T949" s="92"/>
    </row>
    <row r="950" spans="1:20" s="3" customFormat="1" ht="12.75" customHeight="1">
      <c r="A950" s="393"/>
      <c r="B950" s="370">
        <v>40</v>
      </c>
      <c r="C950" s="111">
        <v>360061</v>
      </c>
      <c r="D950" s="15">
        <v>360</v>
      </c>
      <c r="E950" s="361">
        <v>100</v>
      </c>
      <c r="F950" s="560" t="s">
        <v>251</v>
      </c>
      <c r="G950" s="561"/>
      <c r="H950" s="27">
        <v>635</v>
      </c>
      <c r="I950" s="76">
        <f t="shared" si="69"/>
        <v>635</v>
      </c>
      <c r="J950" s="131">
        <v>0</v>
      </c>
      <c r="K950" s="280">
        <f t="shared" si="70"/>
        <v>0</v>
      </c>
      <c r="N950" s="94"/>
      <c r="O950" s="95"/>
      <c r="P950" s="93"/>
      <c r="Q950" s="91"/>
      <c r="R950" s="91"/>
      <c r="S950" s="92"/>
      <c r="T950" s="92"/>
    </row>
    <row r="951" spans="1:20" s="3" customFormat="1" ht="12.75" customHeight="1">
      <c r="A951" s="393"/>
      <c r="B951" s="370">
        <v>40</v>
      </c>
      <c r="C951" s="111">
        <v>360080</v>
      </c>
      <c r="D951" s="15">
        <v>360</v>
      </c>
      <c r="E951" s="361">
        <v>100</v>
      </c>
      <c r="F951" s="560" t="s">
        <v>264</v>
      </c>
      <c r="G951" s="561"/>
      <c r="H951" s="27">
        <v>635</v>
      </c>
      <c r="I951" s="76">
        <f t="shared" si="69"/>
        <v>635</v>
      </c>
      <c r="J951" s="131">
        <v>0</v>
      </c>
      <c r="K951" s="280">
        <f t="shared" si="70"/>
        <v>0</v>
      </c>
      <c r="N951" s="94"/>
      <c r="O951" s="95"/>
      <c r="P951" s="93"/>
      <c r="Q951" s="91"/>
      <c r="R951" s="91"/>
      <c r="S951" s="92"/>
      <c r="T951" s="92"/>
    </row>
    <row r="952" spans="1:20" s="3" customFormat="1" ht="12.75" customHeight="1">
      <c r="A952" s="393"/>
      <c r="B952" s="370"/>
      <c r="C952" s="629" t="s">
        <v>34</v>
      </c>
      <c r="D952" s="629"/>
      <c r="E952" s="629"/>
      <c r="F952" s="629"/>
      <c r="G952" s="630"/>
      <c r="H952" s="27"/>
      <c r="I952" s="76"/>
      <c r="J952" s="122"/>
      <c r="K952" s="283"/>
      <c r="N952" s="94"/>
      <c r="O952" s="95"/>
      <c r="P952" s="93"/>
      <c r="Q952" s="91"/>
      <c r="R952" s="91"/>
      <c r="S952" s="92"/>
      <c r="T952" s="92"/>
    </row>
    <row r="953" spans="1:20" s="3" customFormat="1" ht="12.75" customHeight="1">
      <c r="A953" s="393"/>
      <c r="B953" s="370">
        <v>70</v>
      </c>
      <c r="C953" s="111">
        <v>160390</v>
      </c>
      <c r="D953" s="15">
        <v>160</v>
      </c>
      <c r="E953" s="361">
        <v>100</v>
      </c>
      <c r="F953" s="560" t="s">
        <v>320</v>
      </c>
      <c r="G953" s="561"/>
      <c r="H953" s="27">
        <v>271</v>
      </c>
      <c r="I953" s="76">
        <f>ROUND(H953-H953*H$8,2)</f>
        <v>271</v>
      </c>
      <c r="J953" s="131">
        <v>0</v>
      </c>
      <c r="K953" s="280">
        <f>I953*J953</f>
        <v>0</v>
      </c>
      <c r="N953" s="94"/>
      <c r="O953" s="95"/>
      <c r="P953" s="93"/>
      <c r="Q953" s="91"/>
      <c r="R953" s="91"/>
      <c r="S953" s="92"/>
      <c r="T953" s="92"/>
    </row>
    <row r="954" spans="1:20" s="3" customFormat="1" ht="12.75" customHeight="1">
      <c r="A954" s="391"/>
      <c r="B954" s="370">
        <v>50</v>
      </c>
      <c r="C954" s="111">
        <v>260300</v>
      </c>
      <c r="D954" s="15">
        <v>260</v>
      </c>
      <c r="E954" s="121">
        <v>100</v>
      </c>
      <c r="F954" s="651" t="s">
        <v>245</v>
      </c>
      <c r="G954" s="652"/>
      <c r="H954" s="27">
        <v>370</v>
      </c>
      <c r="I954" s="76">
        <f>ROUND(H954-H954*H$8,2)</f>
        <v>370</v>
      </c>
      <c r="J954" s="122">
        <v>0</v>
      </c>
      <c r="K954" s="283">
        <f>I954*J954</f>
        <v>0</v>
      </c>
      <c r="N954" s="94"/>
      <c r="O954" s="95"/>
      <c r="P954" s="93"/>
      <c r="Q954" s="91"/>
      <c r="R954" s="91"/>
      <c r="S954" s="92"/>
      <c r="T954" s="92"/>
    </row>
    <row r="955" spans="1:20" s="3" customFormat="1" ht="12.75" customHeight="1">
      <c r="A955" s="393"/>
      <c r="B955" s="370">
        <v>50</v>
      </c>
      <c r="C955" s="111">
        <v>260390</v>
      </c>
      <c r="D955" s="15">
        <v>260</v>
      </c>
      <c r="E955" s="361">
        <v>100</v>
      </c>
      <c r="F955" s="560" t="s">
        <v>320</v>
      </c>
      <c r="G955" s="561"/>
      <c r="H955" s="27">
        <v>370</v>
      </c>
      <c r="I955" s="76">
        <f>ROUND(H955-H955*H$8,2)</f>
        <v>370</v>
      </c>
      <c r="J955" s="131">
        <v>0</v>
      </c>
      <c r="K955" s="280">
        <f>I955*J955</f>
        <v>0</v>
      </c>
      <c r="N955" s="94"/>
      <c r="O955" s="95"/>
      <c r="P955" s="93"/>
      <c r="Q955" s="91"/>
      <c r="R955" s="91"/>
      <c r="S955" s="92"/>
      <c r="T955" s="92"/>
    </row>
    <row r="956" spans="1:20" s="3" customFormat="1" ht="12.75" customHeight="1">
      <c r="A956" s="399"/>
      <c r="B956" s="370">
        <v>40</v>
      </c>
      <c r="C956" s="111">
        <v>360390</v>
      </c>
      <c r="D956" s="15">
        <v>360</v>
      </c>
      <c r="E956" s="361">
        <v>100</v>
      </c>
      <c r="F956" s="560" t="s">
        <v>320</v>
      </c>
      <c r="G956" s="561"/>
      <c r="H956" s="146">
        <v>399</v>
      </c>
      <c r="I956" s="140">
        <f>ROUND(H956-H956*H$8,2)</f>
        <v>399</v>
      </c>
      <c r="J956" s="131">
        <v>0</v>
      </c>
      <c r="K956" s="280">
        <f>I956*J956</f>
        <v>0</v>
      </c>
      <c r="N956" s="94"/>
      <c r="O956" s="95"/>
      <c r="P956" s="93"/>
      <c r="Q956" s="91"/>
      <c r="R956" s="91"/>
      <c r="S956" s="92"/>
      <c r="T956" s="92"/>
    </row>
    <row r="957" spans="1:20" s="3" customFormat="1" ht="12.75" customHeight="1">
      <c r="A957" s="393"/>
      <c r="B957" s="370"/>
      <c r="C957" s="629" t="s">
        <v>183</v>
      </c>
      <c r="D957" s="629"/>
      <c r="E957" s="629"/>
      <c r="F957" s="629"/>
      <c r="G957" s="630"/>
      <c r="H957" s="27"/>
      <c r="I957" s="76"/>
      <c r="J957" s="122"/>
      <c r="K957" s="283"/>
      <c r="N957" s="94"/>
      <c r="O957" s="95"/>
      <c r="P957" s="93"/>
      <c r="Q957" s="91"/>
      <c r="R957" s="91"/>
      <c r="S957" s="92"/>
      <c r="T957" s="92"/>
    </row>
    <row r="958" spans="1:20" s="3" customFormat="1" ht="12.75" customHeight="1">
      <c r="A958" s="393"/>
      <c r="B958" s="370">
        <v>70</v>
      </c>
      <c r="C958" s="111">
        <v>160500</v>
      </c>
      <c r="D958" s="15">
        <v>160</v>
      </c>
      <c r="E958" s="361">
        <v>100</v>
      </c>
      <c r="F958" s="562" t="s">
        <v>245</v>
      </c>
      <c r="G958" s="563"/>
      <c r="H958" s="27">
        <v>271</v>
      </c>
      <c r="I958" s="76">
        <f>ROUND(H958-H958*H$8,2)</f>
        <v>271</v>
      </c>
      <c r="J958" s="131">
        <v>0</v>
      </c>
      <c r="K958" s="280">
        <f>I958*J958</f>
        <v>0</v>
      </c>
      <c r="N958" s="94"/>
      <c r="O958" s="95"/>
      <c r="P958" s="93"/>
      <c r="Q958" s="91"/>
      <c r="R958" s="91"/>
      <c r="S958" s="92"/>
      <c r="T958" s="92"/>
    </row>
    <row r="959" spans="1:20" s="3" customFormat="1" ht="12.75" customHeight="1">
      <c r="A959" s="399"/>
      <c r="B959" s="370">
        <v>70</v>
      </c>
      <c r="C959" s="111">
        <v>160512</v>
      </c>
      <c r="D959" s="15">
        <v>160</v>
      </c>
      <c r="E959" s="361">
        <v>100</v>
      </c>
      <c r="F959" s="560" t="s">
        <v>630</v>
      </c>
      <c r="G959" s="561"/>
      <c r="H959" s="146">
        <v>136</v>
      </c>
      <c r="I959" s="140">
        <f>ROUND(H959-H959*H$8,2)</f>
        <v>136</v>
      </c>
      <c r="J959" s="131">
        <v>0</v>
      </c>
      <c r="K959" s="280">
        <f t="shared" ref="K959:K965" si="71">I959*J959</f>
        <v>0</v>
      </c>
      <c r="N959" s="94"/>
      <c r="O959" s="95"/>
      <c r="P959" s="93"/>
      <c r="Q959" s="91"/>
      <c r="R959" s="91"/>
      <c r="S959" s="92"/>
      <c r="T959" s="92"/>
    </row>
    <row r="960" spans="1:20" s="3" customFormat="1" ht="12.75" customHeight="1">
      <c r="A960" s="393"/>
      <c r="B960" s="370">
        <v>70</v>
      </c>
      <c r="C960" s="111">
        <v>160515</v>
      </c>
      <c r="D960" s="15">
        <v>160</v>
      </c>
      <c r="E960" s="361">
        <v>100</v>
      </c>
      <c r="F960" s="560" t="s">
        <v>247</v>
      </c>
      <c r="G960" s="561"/>
      <c r="H960" s="139">
        <v>136</v>
      </c>
      <c r="I960" s="140">
        <f>ROUND(H960-H960*H$8,2)</f>
        <v>136</v>
      </c>
      <c r="J960" s="131">
        <v>0</v>
      </c>
      <c r="K960" s="280">
        <f t="shared" si="71"/>
        <v>0</v>
      </c>
      <c r="N960" s="94"/>
      <c r="O960" s="95"/>
      <c r="P960" s="93"/>
      <c r="Q960" s="91"/>
      <c r="R960" s="91"/>
      <c r="S960" s="92"/>
      <c r="T960" s="92"/>
    </row>
    <row r="961" spans="1:20" s="3" customFormat="1" ht="12.75" customHeight="1">
      <c r="A961" s="399"/>
      <c r="B961" s="370">
        <v>70</v>
      </c>
      <c r="C961" s="111">
        <v>160518</v>
      </c>
      <c r="D961" s="15">
        <v>160</v>
      </c>
      <c r="E961" s="361">
        <v>100</v>
      </c>
      <c r="F961" s="560" t="s">
        <v>266</v>
      </c>
      <c r="G961" s="561"/>
      <c r="H961" s="146">
        <v>136</v>
      </c>
      <c r="I961" s="140">
        <f>ROUND(H961-H961*H$8,2)</f>
        <v>136</v>
      </c>
      <c r="J961" s="131">
        <v>0</v>
      </c>
      <c r="K961" s="280">
        <f t="shared" si="71"/>
        <v>0</v>
      </c>
      <c r="N961" s="94"/>
      <c r="O961" s="95"/>
      <c r="P961" s="93"/>
      <c r="Q961" s="91"/>
      <c r="R961" s="91"/>
      <c r="S961" s="92"/>
      <c r="T961" s="92"/>
    </row>
    <row r="962" spans="1:20" s="3" customFormat="1" ht="12.75" customHeight="1">
      <c r="A962" s="393"/>
      <c r="B962" s="370">
        <v>70</v>
      </c>
      <c r="C962" s="111">
        <v>160520</v>
      </c>
      <c r="D962" s="15">
        <v>160</v>
      </c>
      <c r="E962" s="361">
        <v>100</v>
      </c>
      <c r="F962" s="560" t="s">
        <v>250</v>
      </c>
      <c r="G962" s="561"/>
      <c r="H962" s="139">
        <v>136</v>
      </c>
      <c r="I962" s="140">
        <f>ROUND(H962-H962*H$8,2)</f>
        <v>136</v>
      </c>
      <c r="J962" s="131">
        <v>0</v>
      </c>
      <c r="K962" s="280">
        <f t="shared" si="71"/>
        <v>0</v>
      </c>
      <c r="N962" s="94"/>
      <c r="O962" s="95"/>
      <c r="P962" s="93"/>
      <c r="Q962" s="91"/>
      <c r="R962" s="91"/>
      <c r="S962" s="92"/>
      <c r="T962" s="92"/>
    </row>
    <row r="963" spans="1:20" s="3" customFormat="1" ht="12.75" customHeight="1">
      <c r="A963" s="399"/>
      <c r="B963" s="370">
        <v>70</v>
      </c>
      <c r="C963" s="111">
        <v>160540</v>
      </c>
      <c r="D963" s="15">
        <v>160</v>
      </c>
      <c r="E963" s="361">
        <v>100</v>
      </c>
      <c r="F963" s="560" t="s">
        <v>252</v>
      </c>
      <c r="G963" s="561"/>
      <c r="H963" s="146">
        <v>136</v>
      </c>
      <c r="I963" s="140">
        <f t="shared" ref="I963:I990" si="72">ROUND(H963-H963*H$8,2)</f>
        <v>136</v>
      </c>
      <c r="J963" s="131">
        <v>0</v>
      </c>
      <c r="K963" s="280">
        <f t="shared" si="71"/>
        <v>0</v>
      </c>
      <c r="N963" s="94"/>
      <c r="O963" s="95"/>
      <c r="P963" s="93"/>
      <c r="Q963" s="91"/>
      <c r="R963" s="91"/>
      <c r="S963" s="92"/>
      <c r="T963" s="92"/>
    </row>
    <row r="964" spans="1:20" s="3" customFormat="1" ht="12.75" customHeight="1">
      <c r="A964" s="399"/>
      <c r="B964" s="370">
        <v>70</v>
      </c>
      <c r="C964" s="111">
        <v>160561</v>
      </c>
      <c r="D964" s="15">
        <v>160</v>
      </c>
      <c r="E964" s="361">
        <v>100</v>
      </c>
      <c r="F964" s="560" t="s">
        <v>251</v>
      </c>
      <c r="G964" s="561"/>
      <c r="H964" s="146">
        <v>136</v>
      </c>
      <c r="I964" s="140">
        <f t="shared" si="72"/>
        <v>136</v>
      </c>
      <c r="J964" s="131">
        <v>0</v>
      </c>
      <c r="K964" s="280">
        <f t="shared" si="71"/>
        <v>0</v>
      </c>
      <c r="N964" s="94"/>
      <c r="O964" s="95"/>
      <c r="P964" s="93"/>
      <c r="Q964" s="91"/>
      <c r="R964" s="91"/>
      <c r="S964" s="92"/>
      <c r="T964" s="92"/>
    </row>
    <row r="965" spans="1:20" s="3" customFormat="1" ht="12.75" customHeight="1">
      <c r="A965" s="393"/>
      <c r="B965" s="370">
        <v>70</v>
      </c>
      <c r="C965" s="111">
        <v>160569</v>
      </c>
      <c r="D965" s="15">
        <v>160</v>
      </c>
      <c r="E965" s="361">
        <v>100</v>
      </c>
      <c r="F965" s="560" t="s">
        <v>1041</v>
      </c>
      <c r="G965" s="561"/>
      <c r="H965" s="139">
        <v>230</v>
      </c>
      <c r="I965" s="140">
        <f t="shared" si="72"/>
        <v>230</v>
      </c>
      <c r="J965" s="131">
        <v>0</v>
      </c>
      <c r="K965" s="280">
        <f t="shared" si="71"/>
        <v>0</v>
      </c>
      <c r="N965" s="94"/>
      <c r="O965" s="95"/>
      <c r="P965" s="93"/>
      <c r="Q965" s="91"/>
      <c r="R965" s="91"/>
      <c r="S965" s="92"/>
      <c r="T965" s="92"/>
    </row>
    <row r="966" spans="1:20" s="3" customFormat="1" ht="12.75" customHeight="1">
      <c r="A966" s="393"/>
      <c r="B966" s="370">
        <v>70</v>
      </c>
      <c r="C966" s="111">
        <v>160570</v>
      </c>
      <c r="D966" s="15">
        <v>160</v>
      </c>
      <c r="E966" s="361">
        <v>100</v>
      </c>
      <c r="F966" s="560" t="s">
        <v>322</v>
      </c>
      <c r="G966" s="561"/>
      <c r="H966" s="27">
        <v>271</v>
      </c>
      <c r="I966" s="76">
        <f t="shared" si="72"/>
        <v>271</v>
      </c>
      <c r="J966" s="131">
        <v>0</v>
      </c>
      <c r="K966" s="280">
        <f>I966*J966</f>
        <v>0</v>
      </c>
      <c r="N966" s="94"/>
      <c r="O966" s="95"/>
      <c r="P966" s="93"/>
      <c r="Q966" s="91"/>
      <c r="R966" s="91"/>
      <c r="S966" s="92"/>
      <c r="T966" s="92"/>
    </row>
    <row r="967" spans="1:20" s="3" customFormat="1" ht="12.75" customHeight="1">
      <c r="A967" s="393"/>
      <c r="B967" s="370">
        <v>50</v>
      </c>
      <c r="C967" s="111">
        <v>260500</v>
      </c>
      <c r="D967" s="15">
        <v>260</v>
      </c>
      <c r="E967" s="361">
        <v>100</v>
      </c>
      <c r="F967" s="562" t="s">
        <v>245</v>
      </c>
      <c r="G967" s="563"/>
      <c r="H967" s="27">
        <v>370</v>
      </c>
      <c r="I967" s="76">
        <f t="shared" si="72"/>
        <v>370</v>
      </c>
      <c r="J967" s="131">
        <v>0</v>
      </c>
      <c r="K967" s="280">
        <f>I967*J967</f>
        <v>0</v>
      </c>
      <c r="N967" s="94"/>
      <c r="O967" s="95"/>
      <c r="P967" s="93"/>
      <c r="Q967" s="91"/>
      <c r="R967" s="91"/>
      <c r="S967" s="92"/>
      <c r="T967" s="92"/>
    </row>
    <row r="968" spans="1:20" s="3" customFormat="1" ht="12.75" customHeight="1">
      <c r="A968" s="393"/>
      <c r="B968" s="370">
        <v>50</v>
      </c>
      <c r="C968" s="111">
        <v>260512</v>
      </c>
      <c r="D968" s="15">
        <v>260</v>
      </c>
      <c r="E968" s="361">
        <v>100</v>
      </c>
      <c r="F968" s="560" t="s">
        <v>630</v>
      </c>
      <c r="G968" s="561"/>
      <c r="H968" s="27">
        <v>370</v>
      </c>
      <c r="I968" s="76">
        <f t="shared" si="72"/>
        <v>370</v>
      </c>
      <c r="J968" s="131">
        <v>0</v>
      </c>
      <c r="K968" s="280">
        <f t="shared" ref="K968:K975" si="73">I968*J968</f>
        <v>0</v>
      </c>
      <c r="N968" s="94"/>
      <c r="O968" s="95"/>
      <c r="P968" s="93"/>
      <c r="Q968" s="91"/>
      <c r="R968" s="91"/>
      <c r="S968" s="92"/>
      <c r="T968" s="92"/>
    </row>
    <row r="969" spans="1:20" s="3" customFormat="1" ht="12.75" customHeight="1">
      <c r="A969" s="393"/>
      <c r="B969" s="370">
        <v>50</v>
      </c>
      <c r="C969" s="111">
        <v>260515</v>
      </c>
      <c r="D969" s="15">
        <v>260</v>
      </c>
      <c r="E969" s="361">
        <v>100</v>
      </c>
      <c r="F969" s="560" t="s">
        <v>247</v>
      </c>
      <c r="G969" s="561"/>
      <c r="H969" s="27">
        <v>370</v>
      </c>
      <c r="I969" s="76">
        <f t="shared" si="72"/>
        <v>370</v>
      </c>
      <c r="J969" s="131">
        <v>0</v>
      </c>
      <c r="K969" s="280">
        <f t="shared" si="73"/>
        <v>0</v>
      </c>
      <c r="N969" s="94"/>
      <c r="O969" s="95"/>
      <c r="P969" s="93"/>
      <c r="Q969" s="91"/>
      <c r="R969" s="91"/>
      <c r="S969" s="92"/>
      <c r="T969" s="92"/>
    </row>
    <row r="970" spans="1:20" s="3" customFormat="1" ht="12.75" customHeight="1">
      <c r="A970" s="391"/>
      <c r="B970" s="370">
        <v>50</v>
      </c>
      <c r="C970" s="111">
        <v>260518</v>
      </c>
      <c r="D970" s="15">
        <v>260</v>
      </c>
      <c r="E970" s="121">
        <v>100</v>
      </c>
      <c r="F970" s="560" t="s">
        <v>266</v>
      </c>
      <c r="G970" s="561"/>
      <c r="H970" s="146">
        <v>185</v>
      </c>
      <c r="I970" s="140">
        <f t="shared" si="72"/>
        <v>185</v>
      </c>
      <c r="J970" s="122">
        <v>0</v>
      </c>
      <c r="K970" s="283">
        <f t="shared" si="73"/>
        <v>0</v>
      </c>
      <c r="N970" s="94"/>
      <c r="O970" s="95"/>
      <c r="P970" s="93"/>
      <c r="Q970" s="91"/>
      <c r="R970" s="91"/>
      <c r="S970" s="92"/>
      <c r="T970" s="92"/>
    </row>
    <row r="971" spans="1:20" s="3" customFormat="1" ht="12.75" customHeight="1">
      <c r="A971" s="393"/>
      <c r="B971" s="370">
        <v>50</v>
      </c>
      <c r="C971" s="111">
        <v>260520</v>
      </c>
      <c r="D971" s="15">
        <v>260</v>
      </c>
      <c r="E971" s="361">
        <v>100</v>
      </c>
      <c r="F971" s="560" t="s">
        <v>250</v>
      </c>
      <c r="G971" s="561"/>
      <c r="H971" s="27">
        <v>370</v>
      </c>
      <c r="I971" s="76">
        <f t="shared" si="72"/>
        <v>370</v>
      </c>
      <c r="J971" s="131">
        <v>0</v>
      </c>
      <c r="K971" s="280">
        <f t="shared" si="73"/>
        <v>0</v>
      </c>
      <c r="N971" s="94"/>
      <c r="O971" s="95"/>
      <c r="P971" s="93"/>
      <c r="Q971" s="91"/>
      <c r="R971" s="91"/>
      <c r="S971" s="92"/>
      <c r="T971" s="92"/>
    </row>
    <row r="972" spans="1:20" s="3" customFormat="1" ht="12.75" customHeight="1">
      <c r="A972" s="393"/>
      <c r="B972" s="370">
        <v>50</v>
      </c>
      <c r="C972" s="111">
        <v>260530</v>
      </c>
      <c r="D972" s="15">
        <v>260</v>
      </c>
      <c r="E972" s="361">
        <v>100</v>
      </c>
      <c r="F972" s="560" t="s">
        <v>249</v>
      </c>
      <c r="G972" s="561"/>
      <c r="H972" s="27">
        <v>370</v>
      </c>
      <c r="I972" s="76">
        <f t="shared" si="72"/>
        <v>370</v>
      </c>
      <c r="J972" s="131">
        <v>0</v>
      </c>
      <c r="K972" s="280">
        <f t="shared" si="73"/>
        <v>0</v>
      </c>
      <c r="N972" s="94"/>
      <c r="O972" s="95"/>
      <c r="P972" s="93"/>
      <c r="Q972" s="91"/>
      <c r="R972" s="91"/>
      <c r="S972" s="92"/>
      <c r="T972" s="92"/>
    </row>
    <row r="973" spans="1:20" s="3" customFormat="1" ht="12.75" customHeight="1">
      <c r="A973" s="393"/>
      <c r="B973" s="370">
        <v>50</v>
      </c>
      <c r="C973" s="111">
        <v>260531</v>
      </c>
      <c r="D973" s="15">
        <v>260</v>
      </c>
      <c r="E973" s="361">
        <v>100</v>
      </c>
      <c r="F973" s="560" t="s">
        <v>259</v>
      </c>
      <c r="G973" s="561"/>
      <c r="H973" s="27">
        <v>370</v>
      </c>
      <c r="I973" s="76">
        <f t="shared" si="72"/>
        <v>370</v>
      </c>
      <c r="J973" s="131">
        <v>0</v>
      </c>
      <c r="K973" s="280">
        <f t="shared" si="73"/>
        <v>0</v>
      </c>
      <c r="N973" s="94"/>
      <c r="O973" s="95"/>
      <c r="P973" s="93"/>
      <c r="Q973" s="91"/>
      <c r="R973" s="91"/>
      <c r="S973" s="92"/>
      <c r="T973" s="92"/>
    </row>
    <row r="974" spans="1:20" s="3" customFormat="1" ht="12.75" customHeight="1">
      <c r="A974" s="393"/>
      <c r="B974" s="370">
        <v>50</v>
      </c>
      <c r="C974" s="111">
        <v>260561</v>
      </c>
      <c r="D974" s="15">
        <v>260</v>
      </c>
      <c r="E974" s="361">
        <v>100</v>
      </c>
      <c r="F974" s="560" t="s">
        <v>251</v>
      </c>
      <c r="G974" s="561"/>
      <c r="H974" s="27">
        <v>370</v>
      </c>
      <c r="I974" s="76">
        <f t="shared" si="72"/>
        <v>370</v>
      </c>
      <c r="J974" s="131">
        <v>0</v>
      </c>
      <c r="K974" s="280">
        <f t="shared" si="73"/>
        <v>0</v>
      </c>
      <c r="N974" s="94"/>
      <c r="O974" s="95"/>
      <c r="P974" s="93"/>
      <c r="Q974" s="91"/>
      <c r="R974" s="91"/>
      <c r="S974" s="92"/>
      <c r="T974" s="92"/>
    </row>
    <row r="975" spans="1:20" s="3" customFormat="1" ht="12.75" customHeight="1">
      <c r="A975" s="393"/>
      <c r="B975" s="370">
        <v>50</v>
      </c>
      <c r="C975" s="111">
        <v>260569</v>
      </c>
      <c r="D975" s="15">
        <v>260</v>
      </c>
      <c r="E975" s="361">
        <v>100</v>
      </c>
      <c r="F975" s="560" t="s">
        <v>1041</v>
      </c>
      <c r="G975" s="561"/>
      <c r="H975" s="27">
        <v>370</v>
      </c>
      <c r="I975" s="76">
        <f t="shared" si="72"/>
        <v>370</v>
      </c>
      <c r="J975" s="131">
        <v>0</v>
      </c>
      <c r="K975" s="280">
        <f t="shared" si="73"/>
        <v>0</v>
      </c>
      <c r="N975" s="94"/>
      <c r="O975" s="95"/>
      <c r="P975" s="93"/>
      <c r="Q975" s="91"/>
      <c r="R975" s="91"/>
      <c r="S975" s="92"/>
      <c r="T975" s="92"/>
    </row>
    <row r="976" spans="1:20" s="3" customFormat="1" ht="12.75" customHeight="1">
      <c r="A976" s="393"/>
      <c r="B976" s="370">
        <v>50</v>
      </c>
      <c r="C976" s="111">
        <v>260570</v>
      </c>
      <c r="D976" s="15">
        <v>260</v>
      </c>
      <c r="E976" s="361">
        <v>100</v>
      </c>
      <c r="F976" s="560" t="s">
        <v>322</v>
      </c>
      <c r="G976" s="561"/>
      <c r="H976" s="27">
        <v>370</v>
      </c>
      <c r="I976" s="76">
        <f t="shared" si="72"/>
        <v>370</v>
      </c>
      <c r="J976" s="131">
        <v>0</v>
      </c>
      <c r="K976" s="280">
        <f>I976*J976</f>
        <v>0</v>
      </c>
      <c r="N976" s="94"/>
      <c r="O976" s="95"/>
      <c r="P976" s="93"/>
      <c r="Q976" s="91"/>
      <c r="R976" s="91"/>
      <c r="S976" s="92"/>
      <c r="T976" s="92"/>
    </row>
    <row r="977" spans="1:20" s="3" customFormat="1" ht="12.75" customHeight="1">
      <c r="A977" s="393"/>
      <c r="B977" s="370">
        <v>50</v>
      </c>
      <c r="C977" s="111">
        <v>260580</v>
      </c>
      <c r="D977" s="15">
        <v>260</v>
      </c>
      <c r="E977" s="361">
        <v>100</v>
      </c>
      <c r="F977" s="560" t="s">
        <v>264</v>
      </c>
      <c r="G977" s="561"/>
      <c r="H977" s="27">
        <v>370</v>
      </c>
      <c r="I977" s="76">
        <f t="shared" si="72"/>
        <v>370</v>
      </c>
      <c r="J977" s="131">
        <v>0</v>
      </c>
      <c r="K977" s="280">
        <f>I977*J977</f>
        <v>0</v>
      </c>
      <c r="N977" s="94"/>
      <c r="O977" s="95"/>
      <c r="P977" s="93"/>
      <c r="Q977" s="91"/>
      <c r="R977" s="91"/>
      <c r="S977" s="92"/>
      <c r="T977" s="92"/>
    </row>
    <row r="978" spans="1:20" s="3" customFormat="1" ht="12.75" customHeight="1">
      <c r="A978" s="393"/>
      <c r="B978" s="370">
        <v>40</v>
      </c>
      <c r="C978" s="111">
        <v>360500</v>
      </c>
      <c r="D978" s="15">
        <v>360</v>
      </c>
      <c r="E978" s="361">
        <v>100</v>
      </c>
      <c r="F978" s="562" t="s">
        <v>245</v>
      </c>
      <c r="G978" s="563"/>
      <c r="H978" s="27">
        <v>659</v>
      </c>
      <c r="I978" s="76">
        <f t="shared" si="72"/>
        <v>659</v>
      </c>
      <c r="J978" s="131">
        <v>0</v>
      </c>
      <c r="K978" s="280">
        <f>I978*J978</f>
        <v>0</v>
      </c>
      <c r="N978" s="94"/>
      <c r="O978" s="95"/>
      <c r="P978" s="93"/>
      <c r="Q978" s="91"/>
      <c r="R978" s="91"/>
      <c r="S978" s="92"/>
      <c r="T978" s="92"/>
    </row>
    <row r="979" spans="1:20" s="3" customFormat="1" ht="12.75" customHeight="1">
      <c r="A979" s="393"/>
      <c r="B979" s="370"/>
      <c r="C979" s="629" t="s">
        <v>42</v>
      </c>
      <c r="D979" s="629"/>
      <c r="E979" s="629"/>
      <c r="F979" s="629"/>
      <c r="G979" s="630"/>
      <c r="H979" s="150"/>
      <c r="I979" s="151"/>
      <c r="J979" s="131"/>
      <c r="K979" s="280"/>
      <c r="N979" s="94"/>
      <c r="O979" s="95"/>
      <c r="P979" s="93"/>
      <c r="Q979" s="91"/>
      <c r="R979" s="91"/>
      <c r="S979" s="92"/>
      <c r="T979" s="92"/>
    </row>
    <row r="980" spans="1:20" s="3" customFormat="1" ht="12.75" customHeight="1">
      <c r="A980" s="393"/>
      <c r="B980" s="370">
        <v>70</v>
      </c>
      <c r="C980" s="111">
        <v>160400</v>
      </c>
      <c r="D980" s="15">
        <v>160</v>
      </c>
      <c r="E980" s="361">
        <v>100</v>
      </c>
      <c r="F980" s="562" t="s">
        <v>245</v>
      </c>
      <c r="G980" s="563"/>
      <c r="H980" s="27">
        <v>271</v>
      </c>
      <c r="I980" s="76">
        <f t="shared" si="72"/>
        <v>271</v>
      </c>
      <c r="J980" s="131">
        <v>0</v>
      </c>
      <c r="K980" s="280">
        <f>I980*J980</f>
        <v>0</v>
      </c>
      <c r="N980" s="94"/>
      <c r="O980" s="95"/>
      <c r="P980" s="93"/>
      <c r="Q980" s="91"/>
      <c r="R980" s="91"/>
      <c r="S980" s="92"/>
      <c r="T980" s="92"/>
    </row>
    <row r="981" spans="1:20" s="3" customFormat="1" ht="12.75" customHeight="1">
      <c r="A981" s="393"/>
      <c r="B981" s="370">
        <v>70</v>
      </c>
      <c r="C981" s="111">
        <v>160405</v>
      </c>
      <c r="D981" s="15">
        <v>160</v>
      </c>
      <c r="E981" s="361">
        <v>100</v>
      </c>
      <c r="F981" s="560" t="s">
        <v>4128</v>
      </c>
      <c r="G981" s="561"/>
      <c r="H981" s="27">
        <v>271</v>
      </c>
      <c r="I981" s="76">
        <f t="shared" si="72"/>
        <v>271</v>
      </c>
      <c r="J981" s="131">
        <v>0</v>
      </c>
      <c r="K981" s="280">
        <f t="shared" ref="K981:K987" si="74">I981*J981</f>
        <v>0</v>
      </c>
      <c r="N981" s="94"/>
      <c r="O981" s="95"/>
      <c r="P981" s="93"/>
      <c r="Q981" s="91"/>
      <c r="R981" s="91"/>
      <c r="S981" s="92"/>
      <c r="T981" s="92"/>
    </row>
    <row r="982" spans="1:20" s="3" customFormat="1" ht="12.75" customHeight="1">
      <c r="A982" s="393"/>
      <c r="B982" s="370">
        <v>70</v>
      </c>
      <c r="C982" s="111" t="s">
        <v>4129</v>
      </c>
      <c r="D982" s="15">
        <v>160</v>
      </c>
      <c r="E982" s="361">
        <v>100</v>
      </c>
      <c r="F982" s="560" t="s">
        <v>246</v>
      </c>
      <c r="G982" s="561"/>
      <c r="H982" s="27">
        <v>271</v>
      </c>
      <c r="I982" s="76">
        <f t="shared" si="72"/>
        <v>271</v>
      </c>
      <c r="J982" s="131">
        <v>0</v>
      </c>
      <c r="K982" s="280">
        <f t="shared" si="74"/>
        <v>0</v>
      </c>
      <c r="N982" s="94"/>
      <c r="O982" s="95"/>
      <c r="P982" s="93"/>
      <c r="Q982" s="91"/>
      <c r="R982" s="91"/>
      <c r="S982" s="92"/>
      <c r="T982" s="92"/>
    </row>
    <row r="983" spans="1:20" s="3" customFormat="1" ht="12.75" customHeight="1">
      <c r="A983" s="399"/>
      <c r="B983" s="370">
        <v>70</v>
      </c>
      <c r="C983" s="111">
        <v>160409</v>
      </c>
      <c r="D983" s="15">
        <v>160</v>
      </c>
      <c r="E983" s="361">
        <v>100</v>
      </c>
      <c r="F983" s="560" t="s">
        <v>248</v>
      </c>
      <c r="G983" s="561"/>
      <c r="H983" s="146">
        <v>136</v>
      </c>
      <c r="I983" s="140">
        <f t="shared" si="72"/>
        <v>136</v>
      </c>
      <c r="J983" s="131">
        <v>0</v>
      </c>
      <c r="K983" s="280">
        <f t="shared" si="74"/>
        <v>0</v>
      </c>
      <c r="N983" s="94"/>
      <c r="O983" s="95"/>
      <c r="P983" s="93"/>
      <c r="Q983" s="91"/>
      <c r="R983" s="91"/>
      <c r="S983" s="92"/>
      <c r="T983" s="92"/>
    </row>
    <row r="984" spans="1:20" s="3" customFormat="1" ht="12.75" customHeight="1">
      <c r="A984" s="399"/>
      <c r="B984" s="370">
        <v>70</v>
      </c>
      <c r="C984" s="111">
        <v>160440</v>
      </c>
      <c r="D984" s="15">
        <v>160</v>
      </c>
      <c r="E984" s="361">
        <v>100</v>
      </c>
      <c r="F984" s="560" t="s">
        <v>261</v>
      </c>
      <c r="G984" s="561"/>
      <c r="H984" s="146">
        <v>136</v>
      </c>
      <c r="I984" s="140">
        <f t="shared" si="72"/>
        <v>136</v>
      </c>
      <c r="J984" s="131">
        <v>0</v>
      </c>
      <c r="K984" s="280">
        <f t="shared" si="74"/>
        <v>0</v>
      </c>
      <c r="N984" s="94"/>
      <c r="O984" s="95"/>
      <c r="P984" s="93"/>
      <c r="Q984" s="91"/>
      <c r="R984" s="91"/>
      <c r="S984" s="92"/>
      <c r="T984" s="92"/>
    </row>
    <row r="985" spans="1:20" s="3" customFormat="1" ht="12.75" customHeight="1">
      <c r="A985" s="399"/>
      <c r="B985" s="370">
        <v>70</v>
      </c>
      <c r="C985" s="111">
        <v>160450</v>
      </c>
      <c r="D985" s="15">
        <v>160</v>
      </c>
      <c r="E985" s="361">
        <v>100</v>
      </c>
      <c r="F985" s="560" t="s">
        <v>254</v>
      </c>
      <c r="G985" s="561"/>
      <c r="H985" s="146">
        <v>136</v>
      </c>
      <c r="I985" s="140">
        <f t="shared" si="72"/>
        <v>136</v>
      </c>
      <c r="J985" s="131">
        <v>0</v>
      </c>
      <c r="K985" s="280">
        <f t="shared" si="74"/>
        <v>0</v>
      </c>
      <c r="N985" s="94"/>
      <c r="O985" s="95"/>
      <c r="P985" s="93"/>
      <c r="Q985" s="91"/>
      <c r="R985" s="91"/>
      <c r="S985" s="92"/>
      <c r="T985" s="92"/>
    </row>
    <row r="986" spans="1:20" s="3" customFormat="1" ht="12.75" customHeight="1">
      <c r="A986" s="399"/>
      <c r="B986" s="370">
        <v>70</v>
      </c>
      <c r="C986" s="111">
        <v>160460</v>
      </c>
      <c r="D986" s="15">
        <v>160</v>
      </c>
      <c r="E986" s="361">
        <v>100</v>
      </c>
      <c r="F986" s="560" t="s">
        <v>4126</v>
      </c>
      <c r="G986" s="561"/>
      <c r="H986" s="146">
        <v>136</v>
      </c>
      <c r="I986" s="140">
        <f t="shared" si="72"/>
        <v>136</v>
      </c>
      <c r="J986" s="131">
        <v>0</v>
      </c>
      <c r="K986" s="280">
        <f t="shared" si="74"/>
        <v>0</v>
      </c>
      <c r="N986" s="94"/>
      <c r="O986" s="95"/>
      <c r="P986" s="93"/>
      <c r="Q986" s="91"/>
      <c r="R986" s="91"/>
      <c r="S986" s="92"/>
      <c r="T986" s="92"/>
    </row>
    <row r="987" spans="1:20" s="3" customFormat="1" ht="12.75" customHeight="1">
      <c r="A987" s="393"/>
      <c r="B987" s="370">
        <v>70</v>
      </c>
      <c r="C987" s="111">
        <v>160481</v>
      </c>
      <c r="D987" s="15">
        <v>160</v>
      </c>
      <c r="E987" s="361">
        <v>100</v>
      </c>
      <c r="F987" s="560" t="s">
        <v>256</v>
      </c>
      <c r="G987" s="561"/>
      <c r="H987" s="139">
        <v>230</v>
      </c>
      <c r="I987" s="140">
        <f t="shared" si="72"/>
        <v>230</v>
      </c>
      <c r="J987" s="131">
        <v>0</v>
      </c>
      <c r="K987" s="280">
        <f t="shared" si="74"/>
        <v>0</v>
      </c>
      <c r="N987" s="94"/>
      <c r="O987" s="95"/>
      <c r="P987" s="93"/>
      <c r="Q987" s="566"/>
      <c r="R987" s="567"/>
      <c r="S987" s="92"/>
      <c r="T987" s="92"/>
    </row>
    <row r="988" spans="1:20" s="3" customFormat="1" ht="12.75" customHeight="1">
      <c r="A988" s="393"/>
      <c r="B988" s="370">
        <v>50</v>
      </c>
      <c r="C988" s="111">
        <v>260400</v>
      </c>
      <c r="D988" s="15">
        <v>260</v>
      </c>
      <c r="E988" s="361">
        <v>100</v>
      </c>
      <c r="F988" s="562" t="s">
        <v>245</v>
      </c>
      <c r="G988" s="563"/>
      <c r="H988" s="27">
        <v>370</v>
      </c>
      <c r="I988" s="76">
        <f t="shared" si="72"/>
        <v>370</v>
      </c>
      <c r="J988" s="131">
        <v>0</v>
      </c>
      <c r="K988" s="280">
        <f>I988*J988</f>
        <v>0</v>
      </c>
      <c r="N988" s="94"/>
      <c r="O988" s="95"/>
      <c r="P988" s="93"/>
      <c r="Q988" s="566"/>
      <c r="R988" s="567"/>
      <c r="S988" s="92"/>
      <c r="T988" s="92"/>
    </row>
    <row r="989" spans="1:20" s="3" customFormat="1">
      <c r="A989" s="393"/>
      <c r="B989" s="370">
        <v>50</v>
      </c>
      <c r="C989" s="111" t="s">
        <v>1042</v>
      </c>
      <c r="D989" s="15">
        <v>260</v>
      </c>
      <c r="E989" s="361">
        <v>100</v>
      </c>
      <c r="F989" s="560" t="s">
        <v>4128</v>
      </c>
      <c r="G989" s="561"/>
      <c r="H989" s="27">
        <v>370</v>
      </c>
      <c r="I989" s="76">
        <f t="shared" si="72"/>
        <v>370</v>
      </c>
      <c r="J989" s="131">
        <v>0</v>
      </c>
      <c r="K989" s="280">
        <f>I989*J989</f>
        <v>0</v>
      </c>
      <c r="N989" s="564"/>
      <c r="O989" s="565"/>
      <c r="P989" s="565"/>
      <c r="Q989" s="565"/>
      <c r="R989" s="567"/>
      <c r="S989" s="98"/>
      <c r="T989" s="98"/>
    </row>
    <row r="990" spans="1:20" s="3" customFormat="1">
      <c r="A990" s="393"/>
      <c r="B990" s="370">
        <v>50</v>
      </c>
      <c r="C990" s="111" t="s">
        <v>1043</v>
      </c>
      <c r="D990" s="15">
        <v>260</v>
      </c>
      <c r="E990" s="361">
        <v>100</v>
      </c>
      <c r="F990" s="560" t="s">
        <v>246</v>
      </c>
      <c r="G990" s="561"/>
      <c r="H990" s="27">
        <v>370</v>
      </c>
      <c r="I990" s="76">
        <f t="shared" si="72"/>
        <v>370</v>
      </c>
      <c r="J990" s="131">
        <v>0</v>
      </c>
      <c r="K990" s="280">
        <f>I990*J990</f>
        <v>0</v>
      </c>
      <c r="N990" s="114"/>
      <c r="O990" s="115"/>
      <c r="P990" s="115"/>
      <c r="Q990" s="115"/>
      <c r="R990" s="113"/>
      <c r="S990" s="98"/>
      <c r="T990" s="98"/>
    </row>
    <row r="991" spans="1:20" s="3" customFormat="1">
      <c r="A991" s="393"/>
      <c r="B991" s="370">
        <v>50</v>
      </c>
      <c r="C991" s="111">
        <v>260450</v>
      </c>
      <c r="D991" s="15">
        <v>260</v>
      </c>
      <c r="E991" s="361">
        <v>100</v>
      </c>
      <c r="F991" s="560" t="s">
        <v>254</v>
      </c>
      <c r="G991" s="561"/>
      <c r="H991" s="146">
        <v>315</v>
      </c>
      <c r="I991" s="140">
        <f>ROUND(H991-H991*H$8,2)</f>
        <v>315</v>
      </c>
      <c r="J991" s="131">
        <v>0</v>
      </c>
      <c r="K991" s="280">
        <f>I991*J991</f>
        <v>0</v>
      </c>
      <c r="N991" s="564"/>
      <c r="O991" s="565"/>
      <c r="P991" s="565"/>
      <c r="Q991" s="565"/>
      <c r="R991" s="567"/>
      <c r="S991" s="98"/>
      <c r="T991" s="98"/>
    </row>
    <row r="992" spans="1:20" s="3" customFormat="1">
      <c r="A992" s="393"/>
      <c r="B992" s="370">
        <v>50</v>
      </c>
      <c r="C992" s="111">
        <v>260481</v>
      </c>
      <c r="D992" s="15">
        <v>260</v>
      </c>
      <c r="E992" s="361">
        <v>100</v>
      </c>
      <c r="F992" s="560" t="s">
        <v>256</v>
      </c>
      <c r="G992" s="561"/>
      <c r="H992" s="139">
        <v>185</v>
      </c>
      <c r="I992" s="140">
        <f>ROUND(H992-H992*H$8,2)</f>
        <v>185</v>
      </c>
      <c r="J992" s="131">
        <v>0</v>
      </c>
      <c r="K992" s="280">
        <f>I992*J992</f>
        <v>0</v>
      </c>
      <c r="N992" s="94"/>
      <c r="O992" s="95"/>
      <c r="P992" s="93"/>
      <c r="Q992" s="566"/>
      <c r="R992" s="567"/>
      <c r="S992" s="92"/>
      <c r="T992" s="92"/>
    </row>
    <row r="993" spans="1:20" s="3" customFormat="1" ht="22.5">
      <c r="A993" s="393"/>
      <c r="B993" s="123" t="s">
        <v>1012</v>
      </c>
      <c r="C993" s="503" t="s">
        <v>1044</v>
      </c>
      <c r="D993" s="503"/>
      <c r="E993" s="503"/>
      <c r="F993" s="503"/>
      <c r="G993" s="570"/>
      <c r="H993" s="281"/>
      <c r="I993" s="124"/>
      <c r="J993" s="126"/>
      <c r="K993" s="282"/>
      <c r="N993" s="94"/>
      <c r="O993" s="95"/>
      <c r="P993" s="93"/>
      <c r="Q993" s="91"/>
      <c r="R993" s="113"/>
      <c r="S993" s="92"/>
      <c r="T993" s="92"/>
    </row>
    <row r="994" spans="1:20" s="3" customFormat="1">
      <c r="A994" s="393"/>
      <c r="B994" s="129"/>
      <c r="C994" s="503" t="s">
        <v>68</v>
      </c>
      <c r="D994" s="503"/>
      <c r="E994" s="503"/>
      <c r="F994" s="503"/>
      <c r="G994" s="570"/>
      <c r="H994" s="150"/>
      <c r="I994" s="151"/>
      <c r="J994" s="131"/>
      <c r="K994" s="280"/>
      <c r="N994" s="94"/>
      <c r="O994" s="95"/>
      <c r="P994" s="93"/>
      <c r="Q994" s="91"/>
      <c r="R994" s="113"/>
      <c r="S994" s="92"/>
      <c r="T994" s="92"/>
    </row>
    <row r="995" spans="1:20" s="3" customFormat="1">
      <c r="A995" s="393"/>
      <c r="B995" s="370">
        <v>80</v>
      </c>
      <c r="C995" s="111">
        <v>506000</v>
      </c>
      <c r="D995" s="15">
        <v>6</v>
      </c>
      <c r="E995" s="361">
        <v>100</v>
      </c>
      <c r="F995" s="562" t="s">
        <v>245</v>
      </c>
      <c r="G995" s="563"/>
      <c r="H995" s="27">
        <v>319</v>
      </c>
      <c r="I995" s="76">
        <f t="shared" ref="I995:I1027" si="75">ROUND(H995-H995*H$8,2)</f>
        <v>319</v>
      </c>
      <c r="J995" s="131">
        <v>0</v>
      </c>
      <c r="K995" s="280">
        <f t="shared" ref="K995:K1041" si="76">I995*J995</f>
        <v>0</v>
      </c>
      <c r="N995" s="94"/>
      <c r="O995" s="95"/>
      <c r="P995" s="93"/>
      <c r="Q995" s="91"/>
      <c r="R995" s="113"/>
      <c r="S995" s="92"/>
      <c r="T995" s="92"/>
    </row>
    <row r="996" spans="1:20" s="3" customFormat="1">
      <c r="A996" s="393"/>
      <c r="B996" s="370">
        <v>80</v>
      </c>
      <c r="C996" s="111">
        <v>506005</v>
      </c>
      <c r="D996" s="15">
        <v>6</v>
      </c>
      <c r="E996" s="361">
        <v>100</v>
      </c>
      <c r="F996" s="560" t="s">
        <v>246</v>
      </c>
      <c r="G996" s="561"/>
      <c r="H996" s="27">
        <v>319</v>
      </c>
      <c r="I996" s="76">
        <f t="shared" si="75"/>
        <v>319</v>
      </c>
      <c r="J996" s="131">
        <v>0</v>
      </c>
      <c r="K996" s="280">
        <f t="shared" si="76"/>
        <v>0</v>
      </c>
      <c r="N996" s="94"/>
      <c r="O996" s="95"/>
      <c r="P996" s="93"/>
      <c r="Q996" s="91"/>
      <c r="R996" s="113"/>
      <c r="S996" s="92"/>
      <c r="T996" s="92"/>
    </row>
    <row r="997" spans="1:20" s="3" customFormat="1">
      <c r="A997" s="393"/>
      <c r="B997" s="370">
        <v>80</v>
      </c>
      <c r="C997" s="111">
        <v>506009</v>
      </c>
      <c r="D997" s="15">
        <v>6</v>
      </c>
      <c r="E997" s="361">
        <v>100</v>
      </c>
      <c r="F997" s="560" t="s">
        <v>257</v>
      </c>
      <c r="G997" s="561"/>
      <c r="H997" s="27">
        <v>319</v>
      </c>
      <c r="I997" s="76">
        <f t="shared" si="75"/>
        <v>319</v>
      </c>
      <c r="J997" s="131">
        <v>0</v>
      </c>
      <c r="K997" s="280">
        <f t="shared" si="76"/>
        <v>0</v>
      </c>
      <c r="N997" s="94"/>
      <c r="O997" s="95"/>
      <c r="P997" s="93"/>
      <c r="Q997" s="91"/>
      <c r="R997" s="113"/>
      <c r="S997" s="92"/>
      <c r="T997" s="92"/>
    </row>
    <row r="998" spans="1:20" s="3" customFormat="1">
      <c r="A998" s="393"/>
      <c r="B998" s="370">
        <v>80</v>
      </c>
      <c r="C998" s="111">
        <v>506012</v>
      </c>
      <c r="D998" s="15">
        <v>6</v>
      </c>
      <c r="E998" s="361">
        <v>100</v>
      </c>
      <c r="F998" s="560" t="s">
        <v>630</v>
      </c>
      <c r="G998" s="561"/>
      <c r="H998" s="27">
        <v>319</v>
      </c>
      <c r="I998" s="76">
        <f t="shared" si="75"/>
        <v>319</v>
      </c>
      <c r="J998" s="131">
        <v>0</v>
      </c>
      <c r="K998" s="280">
        <f t="shared" si="76"/>
        <v>0</v>
      </c>
      <c r="N998" s="94"/>
      <c r="O998" s="95"/>
      <c r="P998" s="93"/>
      <c r="Q998" s="91"/>
      <c r="R998" s="113"/>
      <c r="S998" s="92"/>
      <c r="T998" s="92"/>
    </row>
    <row r="999" spans="1:20" s="3" customFormat="1">
      <c r="A999" s="393"/>
      <c r="B999" s="370">
        <v>80</v>
      </c>
      <c r="C999" s="111">
        <v>506015</v>
      </c>
      <c r="D999" s="15">
        <v>6</v>
      </c>
      <c r="E999" s="361">
        <v>100</v>
      </c>
      <c r="F999" s="560" t="s">
        <v>247</v>
      </c>
      <c r="G999" s="561"/>
      <c r="H999" s="27">
        <v>319</v>
      </c>
      <c r="I999" s="76">
        <f t="shared" si="75"/>
        <v>319</v>
      </c>
      <c r="J999" s="131">
        <v>0</v>
      </c>
      <c r="K999" s="280">
        <f t="shared" si="76"/>
        <v>0</v>
      </c>
      <c r="N999" s="94"/>
      <c r="O999" s="95"/>
      <c r="P999" s="93"/>
      <c r="Q999" s="91"/>
      <c r="R999" s="113"/>
      <c r="S999" s="92"/>
      <c r="T999" s="92"/>
    </row>
    <row r="1000" spans="1:20" s="3" customFormat="1">
      <c r="A1000" s="393"/>
      <c r="B1000" s="370">
        <v>80</v>
      </c>
      <c r="C1000" s="111">
        <v>506020</v>
      </c>
      <c r="D1000" s="15">
        <v>6</v>
      </c>
      <c r="E1000" s="361">
        <v>100</v>
      </c>
      <c r="F1000" s="560" t="s">
        <v>250</v>
      </c>
      <c r="G1000" s="561"/>
      <c r="H1000" s="27">
        <v>319</v>
      </c>
      <c r="I1000" s="76">
        <f t="shared" si="75"/>
        <v>319</v>
      </c>
      <c r="J1000" s="131">
        <v>0</v>
      </c>
      <c r="K1000" s="280">
        <f t="shared" si="76"/>
        <v>0</v>
      </c>
      <c r="N1000" s="94"/>
      <c r="O1000" s="95"/>
      <c r="P1000" s="93"/>
      <c r="Q1000" s="91"/>
      <c r="R1000" s="113"/>
      <c r="S1000" s="92"/>
      <c r="T1000" s="92"/>
    </row>
    <row r="1001" spans="1:20" s="3" customFormat="1">
      <c r="A1001" s="393"/>
      <c r="B1001" s="370">
        <v>80</v>
      </c>
      <c r="C1001" s="111">
        <v>506030</v>
      </c>
      <c r="D1001" s="15">
        <v>6</v>
      </c>
      <c r="E1001" s="361">
        <v>100</v>
      </c>
      <c r="F1001" s="560" t="s">
        <v>249</v>
      </c>
      <c r="G1001" s="561"/>
      <c r="H1001" s="27">
        <v>319</v>
      </c>
      <c r="I1001" s="76">
        <f t="shared" si="75"/>
        <v>319</v>
      </c>
      <c r="J1001" s="131">
        <v>0</v>
      </c>
      <c r="K1001" s="280">
        <f t="shared" si="76"/>
        <v>0</v>
      </c>
      <c r="N1001" s="94"/>
      <c r="O1001" s="95"/>
      <c r="P1001" s="93"/>
      <c r="Q1001" s="91"/>
      <c r="R1001" s="113"/>
      <c r="S1001" s="92"/>
      <c r="T1001" s="92"/>
    </row>
    <row r="1002" spans="1:20" s="3" customFormat="1">
      <c r="A1002" s="393"/>
      <c r="B1002" s="370">
        <v>80</v>
      </c>
      <c r="C1002" s="111">
        <v>506031</v>
      </c>
      <c r="D1002" s="15">
        <v>6</v>
      </c>
      <c r="E1002" s="361">
        <v>100</v>
      </c>
      <c r="F1002" s="560" t="s">
        <v>259</v>
      </c>
      <c r="G1002" s="561"/>
      <c r="H1002" s="27">
        <v>319</v>
      </c>
      <c r="I1002" s="76">
        <f t="shared" si="75"/>
        <v>319</v>
      </c>
      <c r="J1002" s="131">
        <v>0</v>
      </c>
      <c r="K1002" s="280">
        <f t="shared" si="76"/>
        <v>0</v>
      </c>
      <c r="N1002" s="94"/>
      <c r="O1002" s="95"/>
      <c r="P1002" s="93"/>
      <c r="Q1002" s="91"/>
      <c r="R1002" s="113"/>
      <c r="S1002" s="92"/>
      <c r="T1002" s="92"/>
    </row>
    <row r="1003" spans="1:20" s="3" customFormat="1">
      <c r="A1003" s="391"/>
      <c r="B1003" s="370">
        <v>80</v>
      </c>
      <c r="C1003" s="111">
        <v>506038</v>
      </c>
      <c r="D1003" s="15">
        <v>6</v>
      </c>
      <c r="E1003" s="121">
        <v>100</v>
      </c>
      <c r="F1003" s="560" t="s">
        <v>1034</v>
      </c>
      <c r="G1003" s="561"/>
      <c r="H1003" s="27">
        <v>319</v>
      </c>
      <c r="I1003" s="76">
        <f t="shared" si="75"/>
        <v>319</v>
      </c>
      <c r="J1003" s="122">
        <v>0</v>
      </c>
      <c r="K1003" s="283">
        <f t="shared" si="76"/>
        <v>0</v>
      </c>
      <c r="N1003" s="94"/>
      <c r="O1003" s="95"/>
      <c r="P1003" s="93"/>
      <c r="Q1003" s="91"/>
      <c r="R1003" s="113"/>
      <c r="S1003" s="92"/>
      <c r="T1003" s="92"/>
    </row>
    <row r="1004" spans="1:20" s="3" customFormat="1">
      <c r="A1004" s="393"/>
      <c r="B1004" s="370">
        <v>80</v>
      </c>
      <c r="C1004" s="111">
        <v>506040</v>
      </c>
      <c r="D1004" s="15">
        <v>6</v>
      </c>
      <c r="E1004" s="361">
        <v>100</v>
      </c>
      <c r="F1004" s="560" t="s">
        <v>261</v>
      </c>
      <c r="G1004" s="561"/>
      <c r="H1004" s="27">
        <v>319</v>
      </c>
      <c r="I1004" s="76">
        <f t="shared" si="75"/>
        <v>319</v>
      </c>
      <c r="J1004" s="131">
        <v>0</v>
      </c>
      <c r="K1004" s="280">
        <f t="shared" si="76"/>
        <v>0</v>
      </c>
      <c r="N1004" s="94"/>
      <c r="O1004" s="95"/>
      <c r="P1004" s="93"/>
      <c r="Q1004" s="91"/>
      <c r="R1004" s="113"/>
      <c r="S1004" s="92"/>
      <c r="T1004" s="92"/>
    </row>
    <row r="1005" spans="1:20" s="3" customFormat="1">
      <c r="A1005" s="393"/>
      <c r="B1005" s="370">
        <v>80</v>
      </c>
      <c r="C1005" s="111">
        <v>506041</v>
      </c>
      <c r="D1005" s="15">
        <v>6</v>
      </c>
      <c r="E1005" s="361">
        <v>100</v>
      </c>
      <c r="F1005" s="560" t="s">
        <v>262</v>
      </c>
      <c r="G1005" s="561"/>
      <c r="H1005" s="27">
        <v>319</v>
      </c>
      <c r="I1005" s="76">
        <f t="shared" si="75"/>
        <v>319</v>
      </c>
      <c r="J1005" s="131">
        <v>0</v>
      </c>
      <c r="K1005" s="280">
        <f t="shared" si="76"/>
        <v>0</v>
      </c>
      <c r="N1005" s="94"/>
      <c r="O1005" s="95"/>
      <c r="P1005" s="93"/>
      <c r="Q1005" s="91"/>
      <c r="R1005" s="113"/>
      <c r="S1005" s="92"/>
      <c r="T1005" s="92"/>
    </row>
    <row r="1006" spans="1:20" s="3" customFormat="1">
      <c r="A1006" s="393"/>
      <c r="B1006" s="370">
        <v>80</v>
      </c>
      <c r="C1006" s="111">
        <v>506050</v>
      </c>
      <c r="D1006" s="15">
        <v>6</v>
      </c>
      <c r="E1006" s="361">
        <v>100</v>
      </c>
      <c r="F1006" s="560" t="s">
        <v>254</v>
      </c>
      <c r="G1006" s="561"/>
      <c r="H1006" s="27">
        <v>319</v>
      </c>
      <c r="I1006" s="76">
        <f t="shared" si="75"/>
        <v>319</v>
      </c>
      <c r="J1006" s="131">
        <v>0</v>
      </c>
      <c r="K1006" s="280">
        <f t="shared" si="76"/>
        <v>0</v>
      </c>
      <c r="N1006" s="94"/>
      <c r="O1006" s="95"/>
      <c r="P1006" s="93"/>
      <c r="Q1006" s="91"/>
      <c r="R1006" s="113"/>
      <c r="S1006" s="92"/>
      <c r="T1006" s="92"/>
    </row>
    <row r="1007" spans="1:20" s="3" customFormat="1">
      <c r="A1007" s="393"/>
      <c r="B1007" s="370">
        <v>80</v>
      </c>
      <c r="C1007" s="111">
        <v>506051</v>
      </c>
      <c r="D1007" s="15">
        <v>6</v>
      </c>
      <c r="E1007" s="361">
        <v>100</v>
      </c>
      <c r="F1007" s="560" t="s">
        <v>255</v>
      </c>
      <c r="G1007" s="561"/>
      <c r="H1007" s="139">
        <v>271</v>
      </c>
      <c r="I1007" s="140">
        <f>ROUND(H1007-H1007*H$8,2)</f>
        <v>271</v>
      </c>
      <c r="J1007" s="131">
        <v>0</v>
      </c>
      <c r="K1007" s="280">
        <f t="shared" si="76"/>
        <v>0</v>
      </c>
      <c r="N1007" s="94"/>
      <c r="O1007" s="95"/>
      <c r="P1007" s="93"/>
      <c r="Q1007" s="91"/>
      <c r="R1007" s="113"/>
      <c r="S1007" s="92"/>
      <c r="T1007" s="92"/>
    </row>
    <row r="1008" spans="1:20" s="3" customFormat="1">
      <c r="A1008" s="391"/>
      <c r="B1008" s="370">
        <v>80</v>
      </c>
      <c r="C1008" s="111">
        <v>506060</v>
      </c>
      <c r="D1008" s="15">
        <v>6</v>
      </c>
      <c r="E1008" s="121">
        <v>100</v>
      </c>
      <c r="F1008" s="560" t="s">
        <v>324</v>
      </c>
      <c r="G1008" s="561"/>
      <c r="H1008" s="27">
        <v>319</v>
      </c>
      <c r="I1008" s="76">
        <f t="shared" si="75"/>
        <v>319</v>
      </c>
      <c r="J1008" s="122">
        <v>0</v>
      </c>
      <c r="K1008" s="283">
        <f t="shared" si="76"/>
        <v>0</v>
      </c>
      <c r="N1008" s="94"/>
      <c r="O1008" s="95"/>
      <c r="P1008" s="93"/>
      <c r="Q1008" s="91"/>
      <c r="R1008" s="113"/>
      <c r="S1008" s="92"/>
      <c r="T1008" s="92"/>
    </row>
    <row r="1009" spans="1:20" s="3" customFormat="1">
      <c r="A1009" s="393"/>
      <c r="B1009" s="370">
        <v>80</v>
      </c>
      <c r="C1009" s="111">
        <v>506061</v>
      </c>
      <c r="D1009" s="15">
        <v>6</v>
      </c>
      <c r="E1009" s="361">
        <v>100</v>
      </c>
      <c r="F1009" s="560" t="s">
        <v>251</v>
      </c>
      <c r="G1009" s="561"/>
      <c r="H1009" s="27">
        <v>319</v>
      </c>
      <c r="I1009" s="76">
        <f t="shared" si="75"/>
        <v>319</v>
      </c>
      <c r="J1009" s="131">
        <v>0</v>
      </c>
      <c r="K1009" s="280">
        <f t="shared" si="76"/>
        <v>0</v>
      </c>
      <c r="N1009" s="94"/>
      <c r="O1009" s="95"/>
      <c r="P1009" s="93"/>
      <c r="Q1009" s="91"/>
      <c r="R1009" s="113"/>
      <c r="S1009" s="92"/>
      <c r="T1009" s="92"/>
    </row>
    <row r="1010" spans="1:20" s="3" customFormat="1">
      <c r="A1010" s="393"/>
      <c r="B1010" s="370">
        <v>80</v>
      </c>
      <c r="C1010" s="111">
        <v>506080</v>
      </c>
      <c r="D1010" s="15">
        <v>6</v>
      </c>
      <c r="E1010" s="361">
        <v>100</v>
      </c>
      <c r="F1010" s="560" t="s">
        <v>264</v>
      </c>
      <c r="G1010" s="561"/>
      <c r="H1010" s="27">
        <v>319</v>
      </c>
      <c r="I1010" s="76">
        <f t="shared" si="75"/>
        <v>319</v>
      </c>
      <c r="J1010" s="131">
        <v>0</v>
      </c>
      <c r="K1010" s="280">
        <f t="shared" si="76"/>
        <v>0</v>
      </c>
      <c r="N1010" s="94"/>
      <c r="O1010" s="95"/>
      <c r="P1010" s="93"/>
      <c r="Q1010" s="91"/>
      <c r="R1010" s="113"/>
      <c r="S1010" s="92"/>
      <c r="T1010" s="92"/>
    </row>
    <row r="1011" spans="1:20" s="3" customFormat="1">
      <c r="A1011" s="393"/>
      <c r="B1011" s="370">
        <v>50</v>
      </c>
      <c r="C1011" s="111">
        <v>509000</v>
      </c>
      <c r="D1011" s="15">
        <v>9</v>
      </c>
      <c r="E1011" s="121">
        <v>100</v>
      </c>
      <c r="F1011" s="562" t="s">
        <v>245</v>
      </c>
      <c r="G1011" s="563"/>
      <c r="H1011" s="27">
        <v>435</v>
      </c>
      <c r="I1011" s="76">
        <f t="shared" si="75"/>
        <v>435</v>
      </c>
      <c r="J1011" s="131">
        <v>0</v>
      </c>
      <c r="K1011" s="280">
        <f>I1011*J1011</f>
        <v>0</v>
      </c>
      <c r="N1011" s="94"/>
      <c r="O1011" s="95"/>
      <c r="P1011" s="93"/>
      <c r="Q1011" s="91"/>
      <c r="R1011" s="113"/>
      <c r="S1011" s="92"/>
      <c r="T1011" s="92"/>
    </row>
    <row r="1012" spans="1:20" s="3" customFormat="1">
      <c r="A1012" s="393"/>
      <c r="B1012" s="370">
        <v>50</v>
      </c>
      <c r="C1012" s="111">
        <v>509005</v>
      </c>
      <c r="D1012" s="15">
        <v>9</v>
      </c>
      <c r="E1012" s="121">
        <v>100</v>
      </c>
      <c r="F1012" s="560" t="s">
        <v>246</v>
      </c>
      <c r="G1012" s="561"/>
      <c r="H1012" s="27">
        <v>435</v>
      </c>
      <c r="I1012" s="76">
        <f t="shared" si="75"/>
        <v>435</v>
      </c>
      <c r="J1012" s="131">
        <v>0</v>
      </c>
      <c r="K1012" s="280">
        <f>I1012*J1012</f>
        <v>0</v>
      </c>
      <c r="N1012" s="94"/>
      <c r="O1012" s="95"/>
      <c r="P1012" s="93"/>
      <c r="Q1012" s="91"/>
      <c r="R1012" s="113"/>
      <c r="S1012" s="92"/>
      <c r="T1012" s="92"/>
    </row>
    <row r="1013" spans="1:20" s="3" customFormat="1">
      <c r="A1013" s="393"/>
      <c r="B1013" s="370">
        <v>50</v>
      </c>
      <c r="C1013" s="111">
        <v>509009</v>
      </c>
      <c r="D1013" s="15">
        <v>9</v>
      </c>
      <c r="E1013" s="121">
        <v>100</v>
      </c>
      <c r="F1013" s="560" t="s">
        <v>257</v>
      </c>
      <c r="G1013" s="561"/>
      <c r="H1013" s="27">
        <v>435</v>
      </c>
      <c r="I1013" s="76">
        <f t="shared" si="75"/>
        <v>435</v>
      </c>
      <c r="J1013" s="131">
        <v>0</v>
      </c>
      <c r="K1013" s="280">
        <f t="shared" ref="K1013:K1022" si="77">I1013*J1013</f>
        <v>0</v>
      </c>
      <c r="N1013" s="94"/>
      <c r="O1013" s="95"/>
      <c r="P1013" s="93"/>
      <c r="Q1013" s="91"/>
      <c r="R1013" s="113"/>
      <c r="S1013" s="92"/>
      <c r="T1013" s="92"/>
    </row>
    <row r="1014" spans="1:20" s="3" customFormat="1">
      <c r="A1014" s="393"/>
      <c r="B1014" s="370">
        <v>50</v>
      </c>
      <c r="C1014" s="111">
        <v>509012</v>
      </c>
      <c r="D1014" s="15">
        <v>9</v>
      </c>
      <c r="E1014" s="121">
        <v>100</v>
      </c>
      <c r="F1014" s="560" t="s">
        <v>630</v>
      </c>
      <c r="G1014" s="561"/>
      <c r="H1014" s="139">
        <v>218</v>
      </c>
      <c r="I1014" s="140">
        <f>ROUND(H1014-H1014*H$8,2)</f>
        <v>218</v>
      </c>
      <c r="J1014" s="131">
        <v>0</v>
      </c>
      <c r="K1014" s="280">
        <f t="shared" si="77"/>
        <v>0</v>
      </c>
      <c r="N1014" s="94"/>
      <c r="O1014" s="95"/>
      <c r="P1014" s="93"/>
      <c r="Q1014" s="91"/>
      <c r="R1014" s="113"/>
      <c r="S1014" s="92"/>
      <c r="T1014" s="92"/>
    </row>
    <row r="1015" spans="1:20" s="3" customFormat="1">
      <c r="A1015" s="393"/>
      <c r="B1015" s="370">
        <v>50</v>
      </c>
      <c r="C1015" s="111">
        <v>509015</v>
      </c>
      <c r="D1015" s="15">
        <v>9</v>
      </c>
      <c r="E1015" s="121">
        <v>100</v>
      </c>
      <c r="F1015" s="560" t="s">
        <v>247</v>
      </c>
      <c r="G1015" s="561"/>
      <c r="H1015" s="27">
        <v>435</v>
      </c>
      <c r="I1015" s="76">
        <f t="shared" si="75"/>
        <v>435</v>
      </c>
      <c r="J1015" s="131">
        <v>0</v>
      </c>
      <c r="K1015" s="280">
        <f t="shared" si="77"/>
        <v>0</v>
      </c>
      <c r="N1015" s="94"/>
      <c r="O1015" s="95"/>
      <c r="P1015" s="93"/>
      <c r="Q1015" s="91"/>
      <c r="R1015" s="113"/>
      <c r="S1015" s="92"/>
      <c r="T1015" s="92"/>
    </row>
    <row r="1016" spans="1:20" s="3" customFormat="1">
      <c r="A1016" s="393"/>
      <c r="B1016" s="370">
        <v>50</v>
      </c>
      <c r="C1016" s="111">
        <v>509020</v>
      </c>
      <c r="D1016" s="15">
        <v>9</v>
      </c>
      <c r="E1016" s="121">
        <v>100</v>
      </c>
      <c r="F1016" s="560" t="s">
        <v>250</v>
      </c>
      <c r="G1016" s="561"/>
      <c r="H1016" s="27">
        <v>435</v>
      </c>
      <c r="I1016" s="76">
        <f t="shared" si="75"/>
        <v>435</v>
      </c>
      <c r="J1016" s="131">
        <v>0</v>
      </c>
      <c r="K1016" s="280">
        <f t="shared" si="77"/>
        <v>0</v>
      </c>
      <c r="N1016" s="94"/>
      <c r="O1016" s="95"/>
      <c r="P1016" s="93"/>
      <c r="Q1016" s="91"/>
      <c r="R1016" s="113"/>
      <c r="S1016" s="92"/>
      <c r="T1016" s="92"/>
    </row>
    <row r="1017" spans="1:20" s="3" customFormat="1">
      <c r="A1017" s="393"/>
      <c r="B1017" s="370">
        <v>50</v>
      </c>
      <c r="C1017" s="111">
        <v>509031</v>
      </c>
      <c r="D1017" s="15">
        <v>9</v>
      </c>
      <c r="E1017" s="361">
        <v>100</v>
      </c>
      <c r="F1017" s="560" t="s">
        <v>259</v>
      </c>
      <c r="G1017" s="561"/>
      <c r="H1017" s="27">
        <v>435</v>
      </c>
      <c r="I1017" s="76">
        <f t="shared" si="75"/>
        <v>435</v>
      </c>
      <c r="J1017" s="131">
        <v>0</v>
      </c>
      <c r="K1017" s="280">
        <f t="shared" si="77"/>
        <v>0</v>
      </c>
      <c r="N1017" s="94"/>
      <c r="O1017" s="95"/>
      <c r="P1017" s="93"/>
      <c r="Q1017" s="91"/>
      <c r="R1017" s="113"/>
      <c r="S1017" s="92"/>
      <c r="T1017" s="92"/>
    </row>
    <row r="1018" spans="1:20" s="3" customFormat="1">
      <c r="A1018" s="393"/>
      <c r="B1018" s="370">
        <v>50</v>
      </c>
      <c r="C1018" s="111">
        <v>509040</v>
      </c>
      <c r="D1018" s="15">
        <v>9</v>
      </c>
      <c r="E1018" s="361">
        <v>100</v>
      </c>
      <c r="F1018" s="560" t="s">
        <v>261</v>
      </c>
      <c r="G1018" s="561"/>
      <c r="H1018" s="27">
        <v>435</v>
      </c>
      <c r="I1018" s="76">
        <f t="shared" si="75"/>
        <v>435</v>
      </c>
      <c r="J1018" s="131">
        <v>0</v>
      </c>
      <c r="K1018" s="280">
        <f t="shared" si="77"/>
        <v>0</v>
      </c>
      <c r="N1018" s="94"/>
      <c r="O1018" s="95"/>
      <c r="P1018" s="93"/>
      <c r="Q1018" s="91"/>
      <c r="R1018" s="113"/>
      <c r="S1018" s="92"/>
      <c r="T1018" s="92"/>
    </row>
    <row r="1019" spans="1:20" s="3" customFormat="1">
      <c r="A1019" s="393"/>
      <c r="B1019" s="370">
        <v>50</v>
      </c>
      <c r="C1019" s="111">
        <v>509041</v>
      </c>
      <c r="D1019" s="15">
        <v>9</v>
      </c>
      <c r="E1019" s="361">
        <v>100</v>
      </c>
      <c r="F1019" s="560" t="s">
        <v>262</v>
      </c>
      <c r="G1019" s="561"/>
      <c r="H1019" s="27">
        <v>435</v>
      </c>
      <c r="I1019" s="76">
        <f t="shared" si="75"/>
        <v>435</v>
      </c>
      <c r="J1019" s="131">
        <v>0</v>
      </c>
      <c r="K1019" s="280">
        <f t="shared" si="77"/>
        <v>0</v>
      </c>
      <c r="N1019" s="94"/>
      <c r="O1019" s="95"/>
      <c r="P1019" s="93"/>
      <c r="Q1019" s="91"/>
      <c r="R1019" s="113"/>
      <c r="S1019" s="92"/>
      <c r="T1019" s="92"/>
    </row>
    <row r="1020" spans="1:20" s="3" customFormat="1">
      <c r="A1020" s="399"/>
      <c r="B1020" s="370">
        <v>50</v>
      </c>
      <c r="C1020" s="111">
        <v>509050</v>
      </c>
      <c r="D1020" s="15">
        <v>9</v>
      </c>
      <c r="E1020" s="361">
        <v>100</v>
      </c>
      <c r="F1020" s="560" t="s">
        <v>254</v>
      </c>
      <c r="G1020" s="561"/>
      <c r="H1020" s="146">
        <v>218</v>
      </c>
      <c r="I1020" s="140">
        <f t="shared" si="75"/>
        <v>218</v>
      </c>
      <c r="J1020" s="131">
        <v>0</v>
      </c>
      <c r="K1020" s="280">
        <f t="shared" si="77"/>
        <v>0</v>
      </c>
      <c r="N1020" s="94"/>
      <c r="O1020" s="95"/>
      <c r="P1020" s="93"/>
      <c r="Q1020" s="91"/>
      <c r="R1020" s="113"/>
      <c r="S1020" s="92"/>
      <c r="T1020" s="92"/>
    </row>
    <row r="1021" spans="1:20" s="3" customFormat="1">
      <c r="A1021" s="399"/>
      <c r="B1021" s="370">
        <v>50</v>
      </c>
      <c r="C1021" s="111">
        <v>509051</v>
      </c>
      <c r="D1021" s="15">
        <v>9</v>
      </c>
      <c r="E1021" s="361">
        <v>100</v>
      </c>
      <c r="F1021" s="560" t="s">
        <v>255</v>
      </c>
      <c r="G1021" s="561"/>
      <c r="H1021" s="146">
        <v>218</v>
      </c>
      <c r="I1021" s="140">
        <f t="shared" si="75"/>
        <v>218</v>
      </c>
      <c r="J1021" s="131">
        <v>0</v>
      </c>
      <c r="K1021" s="280">
        <f t="shared" si="77"/>
        <v>0</v>
      </c>
      <c r="N1021" s="94"/>
      <c r="O1021" s="95"/>
      <c r="P1021" s="93"/>
      <c r="Q1021" s="91"/>
      <c r="R1021" s="113"/>
      <c r="S1021" s="92"/>
      <c r="T1021" s="92"/>
    </row>
    <row r="1022" spans="1:20" s="3" customFormat="1">
      <c r="A1022" s="399"/>
      <c r="B1022" s="370">
        <v>50</v>
      </c>
      <c r="C1022" s="111">
        <v>509061</v>
      </c>
      <c r="D1022" s="15">
        <v>9</v>
      </c>
      <c r="E1022" s="361">
        <v>100</v>
      </c>
      <c r="F1022" s="560" t="s">
        <v>251</v>
      </c>
      <c r="G1022" s="561"/>
      <c r="H1022" s="146">
        <v>218</v>
      </c>
      <c r="I1022" s="140">
        <f t="shared" si="75"/>
        <v>218</v>
      </c>
      <c r="J1022" s="131">
        <v>0</v>
      </c>
      <c r="K1022" s="280">
        <f t="shared" si="77"/>
        <v>0</v>
      </c>
      <c r="N1022" s="94"/>
      <c r="O1022" s="95"/>
      <c r="P1022" s="93"/>
      <c r="Q1022" s="91"/>
      <c r="R1022" s="113"/>
      <c r="S1022" s="92"/>
      <c r="T1022" s="92"/>
    </row>
    <row r="1023" spans="1:20" s="3" customFormat="1">
      <c r="A1023" s="393"/>
      <c r="B1023" s="370">
        <v>30</v>
      </c>
      <c r="C1023" s="111">
        <v>512000</v>
      </c>
      <c r="D1023" s="15">
        <v>12</v>
      </c>
      <c r="E1023" s="361">
        <v>100</v>
      </c>
      <c r="F1023" s="562" t="s">
        <v>245</v>
      </c>
      <c r="G1023" s="563"/>
      <c r="H1023" s="27">
        <v>795</v>
      </c>
      <c r="I1023" s="76">
        <f t="shared" si="75"/>
        <v>795</v>
      </c>
      <c r="J1023" s="131">
        <v>0</v>
      </c>
      <c r="K1023" s="280">
        <f t="shared" si="76"/>
        <v>0</v>
      </c>
      <c r="N1023" s="94"/>
      <c r="O1023" s="95"/>
      <c r="P1023" s="93"/>
      <c r="Q1023" s="91"/>
      <c r="R1023" s="113"/>
      <c r="S1023" s="92"/>
      <c r="T1023" s="92"/>
    </row>
    <row r="1024" spans="1:20" s="3" customFormat="1">
      <c r="A1024" s="393"/>
      <c r="B1024" s="370">
        <v>30</v>
      </c>
      <c r="C1024" s="111">
        <v>512005</v>
      </c>
      <c r="D1024" s="15">
        <v>12</v>
      </c>
      <c r="E1024" s="361">
        <v>100</v>
      </c>
      <c r="F1024" s="560" t="s">
        <v>246</v>
      </c>
      <c r="G1024" s="561"/>
      <c r="H1024" s="27">
        <v>795</v>
      </c>
      <c r="I1024" s="76">
        <f t="shared" si="75"/>
        <v>795</v>
      </c>
      <c r="J1024" s="131">
        <v>0</v>
      </c>
      <c r="K1024" s="280">
        <f t="shared" si="76"/>
        <v>0</v>
      </c>
      <c r="N1024" s="94"/>
      <c r="O1024" s="95"/>
      <c r="P1024" s="93"/>
      <c r="Q1024" s="91"/>
      <c r="R1024" s="113"/>
      <c r="S1024" s="92"/>
      <c r="T1024" s="92"/>
    </row>
    <row r="1025" spans="1:20" s="3" customFormat="1">
      <c r="A1025" s="393"/>
      <c r="B1025" s="370">
        <v>30</v>
      </c>
      <c r="C1025" s="111">
        <v>512009</v>
      </c>
      <c r="D1025" s="15">
        <v>12</v>
      </c>
      <c r="E1025" s="361">
        <v>100</v>
      </c>
      <c r="F1025" s="560" t="s">
        <v>257</v>
      </c>
      <c r="G1025" s="561"/>
      <c r="H1025" s="27">
        <v>795</v>
      </c>
      <c r="I1025" s="76">
        <f t="shared" si="75"/>
        <v>795</v>
      </c>
      <c r="J1025" s="131">
        <v>0</v>
      </c>
      <c r="K1025" s="280">
        <f t="shared" si="76"/>
        <v>0</v>
      </c>
      <c r="N1025" s="94"/>
      <c r="O1025" s="95"/>
      <c r="P1025" s="93"/>
      <c r="Q1025" s="91"/>
      <c r="R1025" s="113"/>
      <c r="S1025" s="92"/>
      <c r="T1025" s="92"/>
    </row>
    <row r="1026" spans="1:20" s="3" customFormat="1">
      <c r="A1026" s="393"/>
      <c r="B1026" s="370">
        <v>30</v>
      </c>
      <c r="C1026" s="111">
        <v>512012</v>
      </c>
      <c r="D1026" s="15">
        <v>12</v>
      </c>
      <c r="E1026" s="361">
        <v>100</v>
      </c>
      <c r="F1026" s="560" t="s">
        <v>630</v>
      </c>
      <c r="G1026" s="561"/>
      <c r="H1026" s="27">
        <v>795</v>
      </c>
      <c r="I1026" s="76">
        <f t="shared" si="75"/>
        <v>795</v>
      </c>
      <c r="J1026" s="131">
        <v>0</v>
      </c>
      <c r="K1026" s="280">
        <f t="shared" si="76"/>
        <v>0</v>
      </c>
      <c r="N1026" s="94"/>
      <c r="O1026" s="95"/>
      <c r="P1026" s="93"/>
      <c r="Q1026" s="91"/>
      <c r="R1026" s="113"/>
      <c r="S1026" s="92"/>
      <c r="T1026" s="92"/>
    </row>
    <row r="1027" spans="1:20" s="3" customFormat="1">
      <c r="A1027" s="393"/>
      <c r="B1027" s="370">
        <v>30</v>
      </c>
      <c r="C1027" s="111">
        <v>512015</v>
      </c>
      <c r="D1027" s="15">
        <v>12</v>
      </c>
      <c r="E1027" s="361">
        <v>100</v>
      </c>
      <c r="F1027" s="560" t="s">
        <v>247</v>
      </c>
      <c r="G1027" s="561"/>
      <c r="H1027" s="27">
        <v>795</v>
      </c>
      <c r="I1027" s="76">
        <f t="shared" si="75"/>
        <v>795</v>
      </c>
      <c r="J1027" s="131">
        <v>0</v>
      </c>
      <c r="K1027" s="280">
        <f t="shared" si="76"/>
        <v>0</v>
      </c>
      <c r="N1027" s="94"/>
      <c r="O1027" s="95"/>
      <c r="P1027" s="93"/>
      <c r="Q1027" s="91"/>
      <c r="R1027" s="113"/>
      <c r="S1027" s="92"/>
      <c r="T1027" s="92"/>
    </row>
    <row r="1028" spans="1:20" s="3" customFormat="1">
      <c r="A1028" s="399"/>
      <c r="B1028" s="370">
        <v>30</v>
      </c>
      <c r="C1028" s="111">
        <v>512018</v>
      </c>
      <c r="D1028" s="15">
        <v>12</v>
      </c>
      <c r="E1028" s="121">
        <v>100</v>
      </c>
      <c r="F1028" s="560" t="s">
        <v>266</v>
      </c>
      <c r="G1028" s="561"/>
      <c r="H1028" s="146">
        <v>398</v>
      </c>
      <c r="I1028" s="140">
        <f>ROUND(H1028-H1028*H$8,2)</f>
        <v>398</v>
      </c>
      <c r="J1028" s="122">
        <v>0</v>
      </c>
      <c r="K1028" s="283">
        <f t="shared" si="76"/>
        <v>0</v>
      </c>
      <c r="N1028" s="94"/>
      <c r="O1028" s="95"/>
      <c r="P1028" s="93"/>
      <c r="Q1028" s="91"/>
      <c r="R1028" s="113"/>
      <c r="S1028" s="92"/>
      <c r="T1028" s="92"/>
    </row>
    <row r="1029" spans="1:20" s="3" customFormat="1">
      <c r="A1029" s="393"/>
      <c r="B1029" s="370">
        <v>30</v>
      </c>
      <c r="C1029" s="111">
        <v>512020</v>
      </c>
      <c r="D1029" s="15">
        <v>12</v>
      </c>
      <c r="E1029" s="361">
        <v>100</v>
      </c>
      <c r="F1029" s="560" t="s">
        <v>250</v>
      </c>
      <c r="G1029" s="561"/>
      <c r="H1029" s="27">
        <v>795</v>
      </c>
      <c r="I1029" s="76">
        <f t="shared" ref="I1029:I1039" si="78">ROUND(H1029-H1029*H$8,2)</f>
        <v>795</v>
      </c>
      <c r="J1029" s="131">
        <v>0</v>
      </c>
      <c r="K1029" s="280">
        <f t="shared" si="76"/>
        <v>0</v>
      </c>
      <c r="N1029" s="94"/>
      <c r="O1029" s="95"/>
      <c r="P1029" s="93"/>
      <c r="Q1029" s="91"/>
      <c r="R1029" s="113"/>
      <c r="S1029" s="92"/>
      <c r="T1029" s="92"/>
    </row>
    <row r="1030" spans="1:20" s="3" customFormat="1">
      <c r="A1030" s="393"/>
      <c r="B1030" s="370">
        <v>30</v>
      </c>
      <c r="C1030" s="111">
        <v>512030</v>
      </c>
      <c r="D1030" s="15">
        <v>12</v>
      </c>
      <c r="E1030" s="361">
        <v>100</v>
      </c>
      <c r="F1030" s="560" t="s">
        <v>249</v>
      </c>
      <c r="G1030" s="561"/>
      <c r="H1030" s="27">
        <v>795</v>
      </c>
      <c r="I1030" s="76">
        <f t="shared" si="78"/>
        <v>795</v>
      </c>
      <c r="J1030" s="131">
        <v>0</v>
      </c>
      <c r="K1030" s="280">
        <f t="shared" si="76"/>
        <v>0</v>
      </c>
      <c r="N1030" s="94"/>
      <c r="O1030" s="95"/>
      <c r="P1030" s="93"/>
      <c r="Q1030" s="91"/>
      <c r="R1030" s="113"/>
      <c r="S1030" s="92"/>
      <c r="T1030" s="92"/>
    </row>
    <row r="1031" spans="1:20" s="3" customFormat="1">
      <c r="A1031" s="393"/>
      <c r="B1031" s="370">
        <v>30</v>
      </c>
      <c r="C1031" s="111">
        <v>512031</v>
      </c>
      <c r="D1031" s="15">
        <v>12</v>
      </c>
      <c r="E1031" s="361">
        <v>100</v>
      </c>
      <c r="F1031" s="560" t="s">
        <v>259</v>
      </c>
      <c r="G1031" s="561"/>
      <c r="H1031" s="27">
        <v>795</v>
      </c>
      <c r="I1031" s="76">
        <f t="shared" si="78"/>
        <v>795</v>
      </c>
      <c r="J1031" s="131">
        <v>0</v>
      </c>
      <c r="K1031" s="280">
        <f t="shared" si="76"/>
        <v>0</v>
      </c>
      <c r="N1031" s="94"/>
      <c r="O1031" s="95"/>
      <c r="P1031" s="93"/>
      <c r="Q1031" s="91"/>
      <c r="R1031" s="113"/>
      <c r="S1031" s="92"/>
      <c r="T1031" s="92"/>
    </row>
    <row r="1032" spans="1:20" s="3" customFormat="1">
      <c r="A1032" s="391"/>
      <c r="B1032" s="370">
        <v>30</v>
      </c>
      <c r="C1032" s="111">
        <v>512038</v>
      </c>
      <c r="D1032" s="15">
        <v>12</v>
      </c>
      <c r="E1032" s="121">
        <v>100</v>
      </c>
      <c r="F1032" s="560" t="s">
        <v>1034</v>
      </c>
      <c r="G1032" s="561"/>
      <c r="H1032" s="139">
        <v>676</v>
      </c>
      <c r="I1032" s="140">
        <f t="shared" si="78"/>
        <v>676</v>
      </c>
      <c r="J1032" s="122">
        <v>0</v>
      </c>
      <c r="K1032" s="283">
        <f t="shared" si="76"/>
        <v>0</v>
      </c>
      <c r="N1032" s="94"/>
      <c r="O1032" s="95"/>
      <c r="P1032" s="93"/>
      <c r="Q1032" s="91"/>
      <c r="R1032" s="113"/>
      <c r="S1032" s="92"/>
      <c r="T1032" s="92"/>
    </row>
    <row r="1033" spans="1:20" s="3" customFormat="1">
      <c r="A1033" s="393"/>
      <c r="B1033" s="370">
        <v>30</v>
      </c>
      <c r="C1033" s="111">
        <v>512040</v>
      </c>
      <c r="D1033" s="15">
        <v>12</v>
      </c>
      <c r="E1033" s="361">
        <v>100</v>
      </c>
      <c r="F1033" s="560" t="s">
        <v>261</v>
      </c>
      <c r="G1033" s="561"/>
      <c r="H1033" s="27">
        <v>795</v>
      </c>
      <c r="I1033" s="76">
        <f t="shared" si="78"/>
        <v>795</v>
      </c>
      <c r="J1033" s="131">
        <v>0</v>
      </c>
      <c r="K1033" s="280">
        <f t="shared" si="76"/>
        <v>0</v>
      </c>
      <c r="N1033" s="94"/>
      <c r="O1033" s="95"/>
      <c r="P1033" s="93"/>
      <c r="Q1033" s="91"/>
      <c r="R1033" s="113"/>
      <c r="S1033" s="92"/>
      <c r="T1033" s="92"/>
    </row>
    <row r="1034" spans="1:20" s="3" customFormat="1">
      <c r="A1034" s="393"/>
      <c r="B1034" s="370">
        <v>30</v>
      </c>
      <c r="C1034" s="111">
        <v>512041</v>
      </c>
      <c r="D1034" s="15">
        <v>12</v>
      </c>
      <c r="E1034" s="361">
        <v>100</v>
      </c>
      <c r="F1034" s="560" t="s">
        <v>262</v>
      </c>
      <c r="G1034" s="561"/>
      <c r="H1034" s="27">
        <v>795</v>
      </c>
      <c r="I1034" s="76">
        <f t="shared" si="78"/>
        <v>795</v>
      </c>
      <c r="J1034" s="131">
        <v>0</v>
      </c>
      <c r="K1034" s="280">
        <f t="shared" si="76"/>
        <v>0</v>
      </c>
      <c r="N1034" s="94"/>
      <c r="O1034" s="95"/>
      <c r="P1034" s="93"/>
      <c r="Q1034" s="91"/>
      <c r="R1034" s="113"/>
      <c r="S1034" s="92"/>
      <c r="T1034" s="92"/>
    </row>
    <row r="1035" spans="1:20" s="3" customFormat="1">
      <c r="A1035" s="393"/>
      <c r="B1035" s="370">
        <v>30</v>
      </c>
      <c r="C1035" s="111">
        <v>512050</v>
      </c>
      <c r="D1035" s="15">
        <v>12</v>
      </c>
      <c r="E1035" s="361">
        <v>100</v>
      </c>
      <c r="F1035" s="560" t="s">
        <v>254</v>
      </c>
      <c r="G1035" s="561"/>
      <c r="H1035" s="27">
        <v>795</v>
      </c>
      <c r="I1035" s="76">
        <f t="shared" si="78"/>
        <v>795</v>
      </c>
      <c r="J1035" s="131">
        <v>0</v>
      </c>
      <c r="K1035" s="280">
        <f t="shared" si="76"/>
        <v>0</v>
      </c>
      <c r="N1035" s="94"/>
      <c r="O1035" s="95"/>
      <c r="P1035" s="93"/>
      <c r="Q1035" s="91"/>
      <c r="R1035" s="113"/>
      <c r="S1035" s="92"/>
      <c r="T1035" s="92"/>
    </row>
    <row r="1036" spans="1:20" s="3" customFormat="1">
      <c r="A1036" s="393"/>
      <c r="B1036" s="370">
        <v>30</v>
      </c>
      <c r="C1036" s="111">
        <v>512051</v>
      </c>
      <c r="D1036" s="15">
        <v>12</v>
      </c>
      <c r="E1036" s="361">
        <v>100</v>
      </c>
      <c r="F1036" s="560" t="s">
        <v>255</v>
      </c>
      <c r="G1036" s="561"/>
      <c r="H1036" s="139">
        <v>676</v>
      </c>
      <c r="I1036" s="140">
        <f t="shared" si="78"/>
        <v>676</v>
      </c>
      <c r="J1036" s="131">
        <v>0</v>
      </c>
      <c r="K1036" s="280">
        <f t="shared" si="76"/>
        <v>0</v>
      </c>
      <c r="N1036" s="94"/>
      <c r="O1036" s="95"/>
      <c r="P1036" s="93"/>
      <c r="Q1036" s="91"/>
      <c r="R1036" s="113"/>
      <c r="S1036" s="92"/>
      <c r="T1036" s="92"/>
    </row>
    <row r="1037" spans="1:20" s="3" customFormat="1">
      <c r="A1037" s="391"/>
      <c r="B1037" s="370">
        <v>30</v>
      </c>
      <c r="C1037" s="111">
        <v>512060</v>
      </c>
      <c r="D1037" s="15">
        <v>12</v>
      </c>
      <c r="E1037" s="121">
        <v>100</v>
      </c>
      <c r="F1037" s="560" t="s">
        <v>4126</v>
      </c>
      <c r="G1037" s="561"/>
      <c r="H1037" s="27">
        <v>795</v>
      </c>
      <c r="I1037" s="76">
        <f t="shared" si="78"/>
        <v>795</v>
      </c>
      <c r="J1037" s="122">
        <v>0</v>
      </c>
      <c r="K1037" s="283">
        <f t="shared" si="76"/>
        <v>0</v>
      </c>
      <c r="N1037" s="94"/>
      <c r="O1037" s="95"/>
      <c r="P1037" s="93"/>
      <c r="Q1037" s="91"/>
      <c r="R1037" s="113"/>
      <c r="S1037" s="92"/>
      <c r="T1037" s="92"/>
    </row>
    <row r="1038" spans="1:20" s="3" customFormat="1">
      <c r="A1038" s="393"/>
      <c r="B1038" s="370">
        <v>30</v>
      </c>
      <c r="C1038" s="111">
        <v>512061</v>
      </c>
      <c r="D1038" s="15">
        <v>12</v>
      </c>
      <c r="E1038" s="361">
        <v>100</v>
      </c>
      <c r="F1038" s="560" t="s">
        <v>251</v>
      </c>
      <c r="G1038" s="561"/>
      <c r="H1038" s="27">
        <v>795</v>
      </c>
      <c r="I1038" s="76">
        <f t="shared" si="78"/>
        <v>795</v>
      </c>
      <c r="J1038" s="131">
        <v>0</v>
      </c>
      <c r="K1038" s="280">
        <f t="shared" si="76"/>
        <v>0</v>
      </c>
      <c r="N1038" s="94"/>
      <c r="O1038" s="95"/>
      <c r="P1038" s="93"/>
      <c r="Q1038" s="91"/>
      <c r="R1038" s="113"/>
      <c r="S1038" s="92"/>
      <c r="T1038" s="92"/>
    </row>
    <row r="1039" spans="1:20" s="3" customFormat="1">
      <c r="A1039" s="391"/>
      <c r="B1039" s="370">
        <v>30</v>
      </c>
      <c r="C1039" s="111">
        <v>512063</v>
      </c>
      <c r="D1039" s="15">
        <v>12</v>
      </c>
      <c r="E1039" s="121">
        <v>100</v>
      </c>
      <c r="F1039" s="560" t="s">
        <v>1035</v>
      </c>
      <c r="G1039" s="561"/>
      <c r="H1039" s="139">
        <v>676</v>
      </c>
      <c r="I1039" s="140">
        <f t="shared" si="78"/>
        <v>676</v>
      </c>
      <c r="J1039" s="122">
        <v>0</v>
      </c>
      <c r="K1039" s="283">
        <f t="shared" si="76"/>
        <v>0</v>
      </c>
      <c r="N1039" s="94"/>
      <c r="O1039" s="95"/>
      <c r="P1039" s="93"/>
      <c r="Q1039" s="91"/>
      <c r="R1039" s="113"/>
      <c r="S1039" s="92"/>
      <c r="T1039" s="92"/>
    </row>
    <row r="1040" spans="1:20" s="3" customFormat="1">
      <c r="A1040" s="399"/>
      <c r="B1040" s="370">
        <v>30</v>
      </c>
      <c r="C1040" s="111">
        <v>512074</v>
      </c>
      <c r="D1040" s="15">
        <v>12</v>
      </c>
      <c r="E1040" s="121">
        <v>100</v>
      </c>
      <c r="F1040" s="560" t="s">
        <v>1036</v>
      </c>
      <c r="G1040" s="561"/>
      <c r="H1040" s="146">
        <v>398</v>
      </c>
      <c r="I1040" s="140">
        <f>ROUND(H1040-H1040*H$8,2)</f>
        <v>398</v>
      </c>
      <c r="J1040" s="122">
        <v>0</v>
      </c>
      <c r="K1040" s="283">
        <f t="shared" si="76"/>
        <v>0</v>
      </c>
      <c r="N1040" s="94"/>
      <c r="O1040" s="95"/>
      <c r="P1040" s="93"/>
      <c r="Q1040" s="91"/>
      <c r="R1040" s="113"/>
      <c r="S1040" s="92"/>
      <c r="T1040" s="92"/>
    </row>
    <row r="1041" spans="1:20" s="3" customFormat="1">
      <c r="A1041" s="393"/>
      <c r="B1041" s="370">
        <v>30</v>
      </c>
      <c r="C1041" s="111">
        <v>512080</v>
      </c>
      <c r="D1041" s="15">
        <v>12</v>
      </c>
      <c r="E1041" s="361">
        <v>100</v>
      </c>
      <c r="F1041" s="560" t="s">
        <v>264</v>
      </c>
      <c r="G1041" s="561"/>
      <c r="H1041" s="27">
        <v>795</v>
      </c>
      <c r="I1041" s="76">
        <f>ROUND(H1041-H1041*H$8,2)</f>
        <v>795</v>
      </c>
      <c r="J1041" s="131">
        <v>0</v>
      </c>
      <c r="K1041" s="280">
        <f t="shared" si="76"/>
        <v>0</v>
      </c>
      <c r="N1041" s="94"/>
      <c r="O1041" s="95"/>
      <c r="P1041" s="93"/>
      <c r="Q1041" s="91"/>
      <c r="R1041" s="113"/>
      <c r="S1041" s="92"/>
      <c r="T1041" s="92"/>
    </row>
    <row r="1042" spans="1:20" s="3" customFormat="1" ht="12.75" customHeight="1">
      <c r="A1042" s="393"/>
      <c r="B1042" s="370"/>
      <c r="C1042" s="629" t="s">
        <v>34</v>
      </c>
      <c r="D1042" s="629"/>
      <c r="E1042" s="629"/>
      <c r="F1042" s="629"/>
      <c r="G1042" s="630"/>
      <c r="H1042" s="27"/>
      <c r="I1042" s="76"/>
      <c r="J1042" s="122"/>
      <c r="K1042" s="283"/>
      <c r="N1042" s="94"/>
      <c r="O1042" s="95"/>
      <c r="P1042" s="93"/>
      <c r="Q1042" s="91"/>
      <c r="R1042" s="113"/>
      <c r="S1042" s="92"/>
      <c r="T1042" s="92"/>
    </row>
    <row r="1043" spans="1:20" s="3" customFormat="1">
      <c r="A1043" s="393"/>
      <c r="B1043" s="370">
        <v>80</v>
      </c>
      <c r="C1043" s="296">
        <v>506390</v>
      </c>
      <c r="D1043" s="15">
        <v>6</v>
      </c>
      <c r="E1043" s="361">
        <v>100</v>
      </c>
      <c r="F1043" s="576" t="s">
        <v>1045</v>
      </c>
      <c r="G1043" s="577"/>
      <c r="H1043" s="139">
        <v>184.5</v>
      </c>
      <c r="I1043" s="140">
        <f t="shared" ref="I1043:I1050" si="79">ROUND(H1043-H1043*H$8,2)</f>
        <v>184.5</v>
      </c>
      <c r="J1043" s="131">
        <v>0</v>
      </c>
      <c r="K1043" s="280">
        <f>I1043*J1043</f>
        <v>0</v>
      </c>
      <c r="N1043" s="94"/>
      <c r="O1043" s="95"/>
      <c r="P1043" s="93"/>
      <c r="Q1043" s="91"/>
      <c r="R1043" s="113"/>
      <c r="S1043" s="92"/>
      <c r="T1043" s="92"/>
    </row>
    <row r="1044" spans="1:20" s="3" customFormat="1">
      <c r="A1044" s="399"/>
      <c r="B1044" s="370">
        <v>30</v>
      </c>
      <c r="C1044" s="296">
        <v>512315</v>
      </c>
      <c r="D1044" s="15">
        <v>12</v>
      </c>
      <c r="E1044" s="121">
        <v>100</v>
      </c>
      <c r="F1044" s="576" t="s">
        <v>1046</v>
      </c>
      <c r="G1044" s="577"/>
      <c r="H1044" s="147">
        <v>487.5</v>
      </c>
      <c r="I1044" s="140">
        <f t="shared" si="79"/>
        <v>487.5</v>
      </c>
      <c r="J1044" s="122">
        <v>0</v>
      </c>
      <c r="K1044" s="283">
        <f t="shared" ref="K1044:K1050" si="80">I1044*J1044</f>
        <v>0</v>
      </c>
      <c r="N1044" s="94"/>
      <c r="O1044" s="95"/>
      <c r="P1044" s="93"/>
      <c r="Q1044" s="91"/>
      <c r="R1044" s="113"/>
      <c r="S1044" s="92"/>
      <c r="T1044" s="92"/>
    </row>
    <row r="1045" spans="1:20" s="3" customFormat="1">
      <c r="A1045" s="393"/>
      <c r="B1045" s="370">
        <v>30</v>
      </c>
      <c r="C1045" s="296">
        <v>512390</v>
      </c>
      <c r="D1045" s="15">
        <v>12</v>
      </c>
      <c r="E1045" s="361">
        <v>100</v>
      </c>
      <c r="F1045" s="576" t="s">
        <v>1045</v>
      </c>
      <c r="G1045" s="577"/>
      <c r="H1045" s="139">
        <v>487.5</v>
      </c>
      <c r="I1045" s="140">
        <f t="shared" si="79"/>
        <v>487.5</v>
      </c>
      <c r="J1045" s="131">
        <v>0</v>
      </c>
      <c r="K1045" s="280">
        <f t="shared" si="80"/>
        <v>0</v>
      </c>
      <c r="N1045" s="94"/>
      <c r="O1045" s="95"/>
      <c r="P1045" s="93"/>
      <c r="Q1045" s="91"/>
      <c r="R1045" s="113"/>
      <c r="S1045" s="92"/>
      <c r="T1045" s="92"/>
    </row>
    <row r="1046" spans="1:20" s="3" customFormat="1">
      <c r="A1046" s="393"/>
      <c r="B1046" s="370">
        <v>30</v>
      </c>
      <c r="C1046" s="296">
        <v>512320</v>
      </c>
      <c r="D1046" s="15">
        <v>12</v>
      </c>
      <c r="E1046" s="121">
        <v>100</v>
      </c>
      <c r="F1046" s="576" t="s">
        <v>1047</v>
      </c>
      <c r="G1046" s="577"/>
      <c r="H1046" s="139">
        <v>487.5</v>
      </c>
      <c r="I1046" s="140">
        <f t="shared" si="79"/>
        <v>487.5</v>
      </c>
      <c r="J1046" s="131">
        <v>0</v>
      </c>
      <c r="K1046" s="280">
        <f t="shared" si="80"/>
        <v>0</v>
      </c>
      <c r="N1046" s="94"/>
      <c r="O1046" s="95"/>
      <c r="P1046" s="93"/>
      <c r="Q1046" s="91"/>
      <c r="R1046" s="113"/>
      <c r="S1046" s="92"/>
      <c r="T1046" s="92"/>
    </row>
    <row r="1047" spans="1:20" s="3" customFormat="1">
      <c r="A1047" s="393"/>
      <c r="B1047" s="370">
        <v>30</v>
      </c>
      <c r="C1047" s="296">
        <v>512330</v>
      </c>
      <c r="D1047" s="15">
        <v>12</v>
      </c>
      <c r="E1047" s="361">
        <v>100</v>
      </c>
      <c r="F1047" s="576" t="s">
        <v>1048</v>
      </c>
      <c r="G1047" s="577"/>
      <c r="H1047" s="139">
        <v>487.5</v>
      </c>
      <c r="I1047" s="140">
        <f t="shared" si="79"/>
        <v>487.5</v>
      </c>
      <c r="J1047" s="131">
        <v>0</v>
      </c>
      <c r="K1047" s="280">
        <f t="shared" si="80"/>
        <v>0</v>
      </c>
      <c r="N1047" s="94"/>
      <c r="O1047" s="95"/>
      <c r="P1047" s="93"/>
      <c r="Q1047" s="91"/>
      <c r="R1047" s="113"/>
      <c r="S1047" s="92"/>
      <c r="T1047" s="92"/>
    </row>
    <row r="1048" spans="1:20" s="3" customFormat="1">
      <c r="A1048" s="393"/>
      <c r="B1048" s="370">
        <v>30</v>
      </c>
      <c r="C1048" s="296">
        <v>512340</v>
      </c>
      <c r="D1048" s="15">
        <v>12</v>
      </c>
      <c r="E1048" s="121">
        <v>100</v>
      </c>
      <c r="F1048" s="576" t="s">
        <v>4130</v>
      </c>
      <c r="G1048" s="577"/>
      <c r="H1048" s="139">
        <v>487.5</v>
      </c>
      <c r="I1048" s="140">
        <f t="shared" si="79"/>
        <v>487.5</v>
      </c>
      <c r="J1048" s="131">
        <v>0</v>
      </c>
      <c r="K1048" s="280">
        <f t="shared" si="80"/>
        <v>0</v>
      </c>
      <c r="N1048" s="94"/>
      <c r="O1048" s="95"/>
      <c r="P1048" s="93"/>
      <c r="Q1048" s="91"/>
      <c r="R1048" s="113"/>
      <c r="S1048" s="92"/>
      <c r="T1048" s="92"/>
    </row>
    <row r="1049" spans="1:20" s="3" customFormat="1">
      <c r="A1049" s="393"/>
      <c r="B1049" s="370">
        <v>30</v>
      </c>
      <c r="C1049" s="296">
        <v>512351</v>
      </c>
      <c r="D1049" s="15">
        <v>12</v>
      </c>
      <c r="E1049" s="121">
        <v>100</v>
      </c>
      <c r="F1049" s="576" t="s">
        <v>1049</v>
      </c>
      <c r="G1049" s="577"/>
      <c r="H1049" s="139">
        <v>487.5</v>
      </c>
      <c r="I1049" s="140">
        <f t="shared" si="79"/>
        <v>487.5</v>
      </c>
      <c r="J1049" s="131">
        <v>0</v>
      </c>
      <c r="K1049" s="280">
        <f t="shared" si="80"/>
        <v>0</v>
      </c>
      <c r="N1049" s="94"/>
      <c r="O1049" s="95"/>
      <c r="P1049" s="93"/>
      <c r="Q1049" s="91"/>
      <c r="R1049" s="113"/>
      <c r="S1049" s="92"/>
      <c r="T1049" s="92"/>
    </row>
    <row r="1050" spans="1:20" s="3" customFormat="1">
      <c r="A1050" s="393"/>
      <c r="B1050" s="370">
        <v>30</v>
      </c>
      <c r="C1050" s="296">
        <v>512361</v>
      </c>
      <c r="D1050" s="15">
        <v>12</v>
      </c>
      <c r="E1050" s="361">
        <v>100</v>
      </c>
      <c r="F1050" s="576" t="s">
        <v>1050</v>
      </c>
      <c r="G1050" s="577"/>
      <c r="H1050" s="139">
        <v>487.5</v>
      </c>
      <c r="I1050" s="140">
        <f t="shared" si="79"/>
        <v>487.5</v>
      </c>
      <c r="J1050" s="131">
        <v>0</v>
      </c>
      <c r="K1050" s="280">
        <f t="shared" si="80"/>
        <v>0</v>
      </c>
      <c r="N1050" s="94"/>
      <c r="O1050" s="95"/>
      <c r="P1050" s="93"/>
      <c r="Q1050" s="91"/>
      <c r="R1050" s="113"/>
      <c r="S1050" s="92"/>
      <c r="T1050" s="92"/>
    </row>
    <row r="1051" spans="1:20" s="3" customFormat="1">
      <c r="A1051" s="393"/>
      <c r="B1051" s="129"/>
      <c r="C1051" s="629" t="s">
        <v>183</v>
      </c>
      <c r="D1051" s="629"/>
      <c r="E1051" s="629"/>
      <c r="F1051" s="629"/>
      <c r="G1051" s="630"/>
      <c r="H1051" s="27"/>
      <c r="I1051" s="76"/>
      <c r="J1051" s="131"/>
      <c r="K1051" s="280"/>
      <c r="N1051" s="94"/>
      <c r="O1051" s="95"/>
      <c r="P1051" s="93"/>
      <c r="Q1051" s="91"/>
      <c r="R1051" s="113"/>
      <c r="S1051" s="92"/>
      <c r="T1051" s="92"/>
    </row>
    <row r="1052" spans="1:20" s="3" customFormat="1">
      <c r="A1052" s="393"/>
      <c r="B1052" s="370">
        <v>80</v>
      </c>
      <c r="C1052" s="111">
        <v>506500</v>
      </c>
      <c r="D1052" s="15">
        <v>6</v>
      </c>
      <c r="E1052" s="361">
        <v>100</v>
      </c>
      <c r="F1052" s="562" t="s">
        <v>245</v>
      </c>
      <c r="G1052" s="563"/>
      <c r="H1052" s="27">
        <v>335</v>
      </c>
      <c r="I1052" s="76">
        <f>ROUND(H1052-H1052*H$8,2)</f>
        <v>335</v>
      </c>
      <c r="J1052" s="131">
        <v>0</v>
      </c>
      <c r="K1052" s="280">
        <f t="shared" ref="K1052:K1073" si="81">I1052*J1052</f>
        <v>0</v>
      </c>
      <c r="N1052" s="94"/>
      <c r="O1052" s="95"/>
      <c r="P1052" s="93"/>
      <c r="Q1052" s="91"/>
      <c r="R1052" s="113"/>
      <c r="S1052" s="92"/>
      <c r="T1052" s="92"/>
    </row>
    <row r="1053" spans="1:20" s="3" customFormat="1">
      <c r="A1053" s="393"/>
      <c r="B1053" s="370">
        <v>80</v>
      </c>
      <c r="C1053" s="111">
        <v>506512</v>
      </c>
      <c r="D1053" s="15">
        <v>6</v>
      </c>
      <c r="E1053" s="361">
        <v>100</v>
      </c>
      <c r="F1053" s="560" t="s">
        <v>630</v>
      </c>
      <c r="G1053" s="561"/>
      <c r="H1053" s="139">
        <v>168</v>
      </c>
      <c r="I1053" s="140">
        <f>ROUND(H1053-H1053*H$8,2)</f>
        <v>168</v>
      </c>
      <c r="J1053" s="131">
        <v>0</v>
      </c>
      <c r="K1053" s="280">
        <f t="shared" si="81"/>
        <v>0</v>
      </c>
      <c r="N1053" s="94"/>
      <c r="O1053" s="95"/>
      <c r="P1053" s="93"/>
      <c r="Q1053" s="91"/>
      <c r="R1053" s="113"/>
      <c r="S1053" s="92"/>
      <c r="T1053" s="92"/>
    </row>
    <row r="1054" spans="1:20" s="3" customFormat="1">
      <c r="A1054" s="393"/>
      <c r="B1054" s="370">
        <v>80</v>
      </c>
      <c r="C1054" s="111">
        <v>506515</v>
      </c>
      <c r="D1054" s="15">
        <v>6</v>
      </c>
      <c r="E1054" s="361">
        <v>100</v>
      </c>
      <c r="F1054" s="560" t="s">
        <v>247</v>
      </c>
      <c r="G1054" s="561"/>
      <c r="H1054" s="27">
        <v>335</v>
      </c>
      <c r="I1054" s="76">
        <f>ROUND(H1054-H1054*H$8,2)</f>
        <v>335</v>
      </c>
      <c r="J1054" s="131">
        <v>0</v>
      </c>
      <c r="K1054" s="280">
        <f t="shared" si="81"/>
        <v>0</v>
      </c>
      <c r="N1054" s="94"/>
      <c r="O1054" s="95"/>
      <c r="P1054" s="93"/>
      <c r="Q1054" s="91"/>
      <c r="R1054" s="113"/>
      <c r="S1054" s="92"/>
      <c r="T1054" s="92"/>
    </row>
    <row r="1055" spans="1:20" s="3" customFormat="1">
      <c r="A1055" s="399"/>
      <c r="B1055" s="370">
        <v>80</v>
      </c>
      <c r="C1055" s="111">
        <v>506518</v>
      </c>
      <c r="D1055" s="15">
        <v>6</v>
      </c>
      <c r="E1055" s="361">
        <v>100</v>
      </c>
      <c r="F1055" s="560" t="s">
        <v>266</v>
      </c>
      <c r="G1055" s="561"/>
      <c r="H1055" s="146">
        <v>168</v>
      </c>
      <c r="I1055" s="140">
        <f t="shared" ref="I1055:I1073" si="82">ROUND(H1055-H1055*H$8,2)</f>
        <v>168</v>
      </c>
      <c r="J1055" s="131">
        <v>0</v>
      </c>
      <c r="K1055" s="280">
        <f t="shared" si="81"/>
        <v>0</v>
      </c>
      <c r="N1055" s="94"/>
      <c r="O1055" s="95"/>
      <c r="P1055" s="93"/>
      <c r="Q1055" s="91"/>
      <c r="R1055" s="113"/>
      <c r="S1055" s="92"/>
      <c r="T1055" s="92"/>
    </row>
    <row r="1056" spans="1:20" s="3" customFormat="1">
      <c r="A1056" s="393"/>
      <c r="B1056" s="370">
        <v>80</v>
      </c>
      <c r="C1056" s="111">
        <v>506520</v>
      </c>
      <c r="D1056" s="15">
        <v>6</v>
      </c>
      <c r="E1056" s="361">
        <v>100</v>
      </c>
      <c r="F1056" s="560" t="s">
        <v>250</v>
      </c>
      <c r="G1056" s="561"/>
      <c r="H1056" s="139">
        <v>168</v>
      </c>
      <c r="I1056" s="140">
        <f t="shared" si="82"/>
        <v>168</v>
      </c>
      <c r="J1056" s="131">
        <v>0</v>
      </c>
      <c r="K1056" s="280">
        <f t="shared" si="81"/>
        <v>0</v>
      </c>
      <c r="N1056" s="94"/>
      <c r="O1056" s="95"/>
      <c r="P1056" s="93"/>
      <c r="Q1056" s="91"/>
      <c r="R1056" s="113"/>
      <c r="S1056" s="92"/>
      <c r="T1056" s="92"/>
    </row>
    <row r="1057" spans="1:20" s="3" customFormat="1">
      <c r="A1057" s="393"/>
      <c r="B1057" s="370">
        <v>80</v>
      </c>
      <c r="C1057" s="111">
        <v>506530</v>
      </c>
      <c r="D1057" s="15">
        <v>6</v>
      </c>
      <c r="E1057" s="361">
        <v>100</v>
      </c>
      <c r="F1057" s="560" t="s">
        <v>249</v>
      </c>
      <c r="G1057" s="561"/>
      <c r="H1057" s="139">
        <v>168</v>
      </c>
      <c r="I1057" s="140">
        <f t="shared" si="82"/>
        <v>168</v>
      </c>
      <c r="J1057" s="131">
        <v>0</v>
      </c>
      <c r="K1057" s="280">
        <f t="shared" si="81"/>
        <v>0</v>
      </c>
      <c r="N1057" s="94"/>
      <c r="O1057" s="95"/>
      <c r="P1057" s="93"/>
      <c r="Q1057" s="91"/>
      <c r="R1057" s="113"/>
      <c r="S1057" s="92"/>
      <c r="T1057" s="92"/>
    </row>
    <row r="1058" spans="1:20" s="3" customFormat="1">
      <c r="A1058" s="393"/>
      <c r="B1058" s="370">
        <v>80</v>
      </c>
      <c r="C1058" s="111">
        <v>506540</v>
      </c>
      <c r="D1058" s="15">
        <v>6</v>
      </c>
      <c r="E1058" s="361">
        <v>100</v>
      </c>
      <c r="F1058" s="560" t="s">
        <v>252</v>
      </c>
      <c r="G1058" s="561"/>
      <c r="H1058" s="139">
        <v>168</v>
      </c>
      <c r="I1058" s="140">
        <f t="shared" si="82"/>
        <v>168</v>
      </c>
      <c r="J1058" s="131">
        <v>0</v>
      </c>
      <c r="K1058" s="280">
        <f t="shared" si="81"/>
        <v>0</v>
      </c>
      <c r="N1058" s="94"/>
      <c r="O1058" s="95"/>
      <c r="P1058" s="93"/>
      <c r="Q1058" s="91"/>
      <c r="R1058" s="113"/>
      <c r="S1058" s="92"/>
      <c r="T1058" s="92"/>
    </row>
    <row r="1059" spans="1:20" s="3" customFormat="1">
      <c r="A1059" s="399"/>
      <c r="B1059" s="370">
        <v>80</v>
      </c>
      <c r="C1059" s="111">
        <v>506551</v>
      </c>
      <c r="D1059" s="15">
        <v>6</v>
      </c>
      <c r="E1059" s="361">
        <v>100</v>
      </c>
      <c r="F1059" s="560" t="s">
        <v>255</v>
      </c>
      <c r="G1059" s="561"/>
      <c r="H1059" s="146">
        <v>168</v>
      </c>
      <c r="I1059" s="140">
        <f t="shared" si="82"/>
        <v>168</v>
      </c>
      <c r="J1059" s="131">
        <v>0</v>
      </c>
      <c r="K1059" s="280">
        <f t="shared" si="81"/>
        <v>0</v>
      </c>
      <c r="N1059" s="94"/>
      <c r="O1059" s="95"/>
      <c r="P1059" s="93"/>
      <c r="Q1059" s="91"/>
      <c r="R1059" s="113"/>
      <c r="S1059" s="92"/>
      <c r="T1059" s="92"/>
    </row>
    <row r="1060" spans="1:20" s="3" customFormat="1">
      <c r="A1060" s="399"/>
      <c r="B1060" s="370">
        <v>80</v>
      </c>
      <c r="C1060" s="111">
        <v>506561</v>
      </c>
      <c r="D1060" s="15">
        <v>6</v>
      </c>
      <c r="E1060" s="361">
        <v>100</v>
      </c>
      <c r="F1060" s="560" t="s">
        <v>251</v>
      </c>
      <c r="G1060" s="561"/>
      <c r="H1060" s="146">
        <v>168</v>
      </c>
      <c r="I1060" s="140">
        <f t="shared" si="82"/>
        <v>168</v>
      </c>
      <c r="J1060" s="131">
        <v>0</v>
      </c>
      <c r="K1060" s="280">
        <f t="shared" si="81"/>
        <v>0</v>
      </c>
      <c r="N1060" s="94"/>
      <c r="O1060" s="95"/>
      <c r="P1060" s="93"/>
      <c r="Q1060" s="91"/>
      <c r="R1060" s="113"/>
      <c r="S1060" s="92"/>
      <c r="T1060" s="92"/>
    </row>
    <row r="1061" spans="1:20" s="3" customFormat="1">
      <c r="A1061" s="393"/>
      <c r="B1061" s="370">
        <v>80</v>
      </c>
      <c r="C1061" s="111">
        <v>506570</v>
      </c>
      <c r="D1061" s="15">
        <v>6</v>
      </c>
      <c r="E1061" s="361">
        <v>100</v>
      </c>
      <c r="F1061" s="560" t="s">
        <v>322</v>
      </c>
      <c r="G1061" s="561"/>
      <c r="H1061" s="27">
        <v>335</v>
      </c>
      <c r="I1061" s="76">
        <f t="shared" si="82"/>
        <v>335</v>
      </c>
      <c r="J1061" s="131">
        <v>0</v>
      </c>
      <c r="K1061" s="280">
        <f t="shared" si="81"/>
        <v>0</v>
      </c>
      <c r="N1061" s="94"/>
      <c r="O1061" s="95"/>
      <c r="P1061" s="93"/>
      <c r="Q1061" s="91"/>
      <c r="R1061" s="113"/>
      <c r="S1061" s="92"/>
      <c r="T1061" s="92"/>
    </row>
    <row r="1062" spans="1:20" s="3" customFormat="1">
      <c r="A1062" s="393"/>
      <c r="B1062" s="370">
        <v>30</v>
      </c>
      <c r="C1062" s="111">
        <v>512500</v>
      </c>
      <c r="D1062" s="15">
        <v>12</v>
      </c>
      <c r="E1062" s="361">
        <v>100</v>
      </c>
      <c r="F1062" s="562" t="s">
        <v>245</v>
      </c>
      <c r="G1062" s="563"/>
      <c r="H1062" s="27">
        <v>825</v>
      </c>
      <c r="I1062" s="76">
        <f t="shared" si="82"/>
        <v>825</v>
      </c>
      <c r="J1062" s="131">
        <v>0</v>
      </c>
      <c r="K1062" s="280">
        <f t="shared" si="81"/>
        <v>0</v>
      </c>
      <c r="N1062" s="94"/>
      <c r="O1062" s="95"/>
      <c r="P1062" s="93"/>
      <c r="Q1062" s="91"/>
      <c r="R1062" s="113"/>
      <c r="S1062" s="92"/>
      <c r="T1062" s="92"/>
    </row>
    <row r="1063" spans="1:20" s="3" customFormat="1">
      <c r="A1063" s="393"/>
      <c r="B1063" s="370">
        <v>30</v>
      </c>
      <c r="C1063" s="111">
        <v>512512</v>
      </c>
      <c r="D1063" s="15">
        <v>12</v>
      </c>
      <c r="E1063" s="361">
        <v>100</v>
      </c>
      <c r="F1063" s="560" t="s">
        <v>630</v>
      </c>
      <c r="G1063" s="561"/>
      <c r="H1063" s="139">
        <v>412</v>
      </c>
      <c r="I1063" s="140">
        <f t="shared" si="82"/>
        <v>412</v>
      </c>
      <c r="J1063" s="131">
        <v>0</v>
      </c>
      <c r="K1063" s="280">
        <f t="shared" si="81"/>
        <v>0</v>
      </c>
      <c r="N1063" s="94"/>
      <c r="O1063" s="95"/>
      <c r="P1063" s="93"/>
      <c r="Q1063" s="91"/>
      <c r="R1063" s="113"/>
      <c r="S1063" s="92"/>
      <c r="T1063" s="92"/>
    </row>
    <row r="1064" spans="1:20" s="3" customFormat="1">
      <c r="A1064" s="393"/>
      <c r="B1064" s="370">
        <v>30</v>
      </c>
      <c r="C1064" s="111">
        <v>512515</v>
      </c>
      <c r="D1064" s="15">
        <v>12</v>
      </c>
      <c r="E1064" s="361">
        <v>100</v>
      </c>
      <c r="F1064" s="560" t="s">
        <v>247</v>
      </c>
      <c r="G1064" s="561"/>
      <c r="H1064" s="27">
        <v>825</v>
      </c>
      <c r="I1064" s="76">
        <f t="shared" si="82"/>
        <v>825</v>
      </c>
      <c r="J1064" s="131">
        <v>0</v>
      </c>
      <c r="K1064" s="280">
        <f t="shared" si="81"/>
        <v>0</v>
      </c>
      <c r="N1064" s="94"/>
      <c r="O1064" s="95"/>
      <c r="P1064" s="93"/>
      <c r="Q1064" s="91"/>
      <c r="R1064" s="113"/>
      <c r="S1064" s="92"/>
      <c r="T1064" s="92"/>
    </row>
    <row r="1065" spans="1:20" s="3" customFormat="1">
      <c r="A1065" s="393"/>
      <c r="B1065" s="370">
        <v>30</v>
      </c>
      <c r="C1065" s="111">
        <v>512518</v>
      </c>
      <c r="D1065" s="15">
        <v>12</v>
      </c>
      <c r="E1065" s="361">
        <v>100</v>
      </c>
      <c r="F1065" s="560" t="s">
        <v>266</v>
      </c>
      <c r="G1065" s="561"/>
      <c r="H1065" s="146">
        <v>701</v>
      </c>
      <c r="I1065" s="140">
        <f t="shared" si="82"/>
        <v>701</v>
      </c>
      <c r="J1065" s="131">
        <v>0</v>
      </c>
      <c r="K1065" s="280">
        <f t="shared" si="81"/>
        <v>0</v>
      </c>
      <c r="N1065" s="94"/>
      <c r="O1065" s="95"/>
      <c r="P1065" s="93"/>
      <c r="Q1065" s="91"/>
      <c r="R1065" s="113"/>
      <c r="S1065" s="92"/>
      <c r="T1065" s="92"/>
    </row>
    <row r="1066" spans="1:20" s="3" customFormat="1" ht="12.75" customHeight="1">
      <c r="A1066" s="393"/>
      <c r="B1066" s="370">
        <v>30</v>
      </c>
      <c r="C1066" s="111">
        <v>512520</v>
      </c>
      <c r="D1066" s="15">
        <v>12</v>
      </c>
      <c r="E1066" s="361">
        <v>100</v>
      </c>
      <c r="F1066" s="560" t="s">
        <v>250</v>
      </c>
      <c r="G1066" s="561"/>
      <c r="H1066" s="27">
        <v>825</v>
      </c>
      <c r="I1066" s="76">
        <f t="shared" si="82"/>
        <v>825</v>
      </c>
      <c r="J1066" s="131">
        <v>0</v>
      </c>
      <c r="K1066" s="280">
        <f t="shared" si="81"/>
        <v>0</v>
      </c>
      <c r="N1066" s="94"/>
      <c r="O1066" s="95"/>
      <c r="P1066" s="93"/>
      <c r="Q1066" s="91"/>
      <c r="R1066" s="113"/>
      <c r="S1066" s="92"/>
      <c r="T1066" s="92"/>
    </row>
    <row r="1067" spans="1:20" s="3" customFormat="1">
      <c r="A1067" s="393"/>
      <c r="B1067" s="370">
        <v>30</v>
      </c>
      <c r="C1067" s="111">
        <v>512530</v>
      </c>
      <c r="D1067" s="15">
        <v>12</v>
      </c>
      <c r="E1067" s="361">
        <v>100</v>
      </c>
      <c r="F1067" s="560" t="s">
        <v>249</v>
      </c>
      <c r="G1067" s="561"/>
      <c r="H1067" s="27">
        <v>825</v>
      </c>
      <c r="I1067" s="76">
        <f t="shared" si="82"/>
        <v>825</v>
      </c>
      <c r="J1067" s="131">
        <v>0</v>
      </c>
      <c r="K1067" s="280">
        <f t="shared" si="81"/>
        <v>0</v>
      </c>
      <c r="N1067" s="94"/>
      <c r="O1067" s="95"/>
      <c r="P1067" s="93"/>
      <c r="Q1067" s="91"/>
      <c r="R1067" s="113"/>
      <c r="S1067" s="92"/>
      <c r="T1067" s="92"/>
    </row>
    <row r="1068" spans="1:20" s="3" customFormat="1">
      <c r="A1068" s="399"/>
      <c r="B1068" s="370">
        <v>30</v>
      </c>
      <c r="C1068" s="111">
        <v>512538</v>
      </c>
      <c r="D1068" s="15">
        <v>12</v>
      </c>
      <c r="E1068" s="121">
        <v>100</v>
      </c>
      <c r="F1068" s="560" t="s">
        <v>1034</v>
      </c>
      <c r="G1068" s="561"/>
      <c r="H1068" s="146">
        <v>412</v>
      </c>
      <c r="I1068" s="140">
        <f t="shared" si="82"/>
        <v>412</v>
      </c>
      <c r="J1068" s="122">
        <v>0</v>
      </c>
      <c r="K1068" s="283">
        <f t="shared" si="81"/>
        <v>0</v>
      </c>
      <c r="N1068" s="94"/>
      <c r="O1068" s="95"/>
      <c r="P1068" s="93"/>
      <c r="Q1068" s="91"/>
      <c r="R1068" s="113"/>
      <c r="S1068" s="92"/>
      <c r="T1068" s="92"/>
    </row>
    <row r="1069" spans="1:20" s="3" customFormat="1">
      <c r="A1069" s="393"/>
      <c r="B1069" s="370">
        <v>30</v>
      </c>
      <c r="C1069" s="111">
        <v>512540</v>
      </c>
      <c r="D1069" s="15">
        <v>12</v>
      </c>
      <c r="E1069" s="361">
        <v>100</v>
      </c>
      <c r="F1069" s="560" t="s">
        <v>252</v>
      </c>
      <c r="G1069" s="561"/>
      <c r="H1069" s="27">
        <v>825</v>
      </c>
      <c r="I1069" s="76">
        <f t="shared" si="82"/>
        <v>825</v>
      </c>
      <c r="J1069" s="131">
        <v>0</v>
      </c>
      <c r="K1069" s="280">
        <f t="shared" si="81"/>
        <v>0</v>
      </c>
      <c r="N1069" s="94"/>
      <c r="O1069" s="95"/>
      <c r="P1069" s="93"/>
      <c r="Q1069" s="91"/>
      <c r="R1069" s="113"/>
      <c r="S1069" s="92"/>
      <c r="T1069" s="92"/>
    </row>
    <row r="1070" spans="1:20" s="3" customFormat="1">
      <c r="A1070" s="399"/>
      <c r="B1070" s="370">
        <v>30</v>
      </c>
      <c r="C1070" s="111">
        <v>512551</v>
      </c>
      <c r="D1070" s="15">
        <v>12</v>
      </c>
      <c r="E1070" s="361">
        <v>100</v>
      </c>
      <c r="F1070" s="560" t="s">
        <v>255</v>
      </c>
      <c r="G1070" s="561"/>
      <c r="H1070" s="146">
        <v>412</v>
      </c>
      <c r="I1070" s="140">
        <f t="shared" si="82"/>
        <v>412</v>
      </c>
      <c r="J1070" s="131">
        <v>0</v>
      </c>
      <c r="K1070" s="280">
        <f t="shared" si="81"/>
        <v>0</v>
      </c>
      <c r="N1070" s="94"/>
      <c r="O1070" s="95"/>
      <c r="P1070" s="93"/>
      <c r="Q1070" s="91"/>
      <c r="R1070" s="113"/>
      <c r="S1070" s="92"/>
      <c r="T1070" s="92"/>
    </row>
    <row r="1071" spans="1:20" s="3" customFormat="1">
      <c r="A1071" s="393"/>
      <c r="B1071" s="370">
        <v>30</v>
      </c>
      <c r="C1071" s="111">
        <v>512561</v>
      </c>
      <c r="D1071" s="15">
        <v>12</v>
      </c>
      <c r="E1071" s="361">
        <v>100</v>
      </c>
      <c r="F1071" s="560" t="s">
        <v>251</v>
      </c>
      <c r="G1071" s="561"/>
      <c r="H1071" s="146">
        <v>701</v>
      </c>
      <c r="I1071" s="140">
        <f t="shared" si="82"/>
        <v>701</v>
      </c>
      <c r="J1071" s="131">
        <v>0</v>
      </c>
      <c r="K1071" s="280">
        <f t="shared" si="81"/>
        <v>0</v>
      </c>
      <c r="N1071" s="94"/>
      <c r="O1071" s="95"/>
      <c r="P1071" s="93"/>
      <c r="Q1071" s="91"/>
      <c r="R1071" s="113"/>
      <c r="S1071" s="92"/>
      <c r="T1071" s="92"/>
    </row>
    <row r="1072" spans="1:20" s="3" customFormat="1">
      <c r="A1072" s="393"/>
      <c r="B1072" s="370">
        <v>30</v>
      </c>
      <c r="C1072" s="111">
        <v>512570</v>
      </c>
      <c r="D1072" s="15">
        <v>12</v>
      </c>
      <c r="E1072" s="361">
        <v>100</v>
      </c>
      <c r="F1072" s="560" t="s">
        <v>322</v>
      </c>
      <c r="G1072" s="561"/>
      <c r="H1072" s="27">
        <v>825</v>
      </c>
      <c r="I1072" s="76">
        <f t="shared" si="82"/>
        <v>825</v>
      </c>
      <c r="J1072" s="131">
        <v>0</v>
      </c>
      <c r="K1072" s="280">
        <f t="shared" si="81"/>
        <v>0</v>
      </c>
      <c r="N1072" s="94"/>
      <c r="O1072" s="95"/>
      <c r="P1072" s="93"/>
      <c r="Q1072" s="91"/>
      <c r="R1072" s="113"/>
      <c r="S1072" s="92"/>
      <c r="T1072" s="92"/>
    </row>
    <row r="1073" spans="1:20" s="3" customFormat="1">
      <c r="A1073" s="393"/>
      <c r="B1073" s="370">
        <v>30</v>
      </c>
      <c r="C1073" s="111">
        <v>512580</v>
      </c>
      <c r="D1073" s="15">
        <v>12</v>
      </c>
      <c r="E1073" s="361">
        <v>100</v>
      </c>
      <c r="F1073" s="560" t="s">
        <v>264</v>
      </c>
      <c r="G1073" s="561"/>
      <c r="H1073" s="146">
        <v>701</v>
      </c>
      <c r="I1073" s="140">
        <f t="shared" si="82"/>
        <v>701</v>
      </c>
      <c r="J1073" s="131">
        <v>0</v>
      </c>
      <c r="K1073" s="280">
        <f t="shared" si="81"/>
        <v>0</v>
      </c>
      <c r="N1073" s="94"/>
      <c r="O1073" s="95"/>
      <c r="P1073" s="93"/>
      <c r="Q1073" s="91"/>
      <c r="R1073" s="113"/>
      <c r="S1073" s="92"/>
      <c r="T1073" s="92"/>
    </row>
    <row r="1074" spans="1:20" s="3" customFormat="1">
      <c r="A1074" s="393"/>
      <c r="B1074" s="129"/>
      <c r="C1074" s="629" t="s">
        <v>42</v>
      </c>
      <c r="D1074" s="629"/>
      <c r="E1074" s="629"/>
      <c r="F1074" s="629"/>
      <c r="G1074" s="630"/>
      <c r="H1074" s="150"/>
      <c r="I1074" s="151"/>
      <c r="J1074" s="131"/>
      <c r="K1074" s="280"/>
      <c r="N1074" s="94"/>
      <c r="O1074" s="95"/>
      <c r="P1074" s="93"/>
      <c r="Q1074" s="91"/>
      <c r="R1074" s="113"/>
      <c r="S1074" s="92"/>
      <c r="T1074" s="92"/>
    </row>
    <row r="1075" spans="1:20" s="3" customFormat="1">
      <c r="A1075" s="393"/>
      <c r="B1075" s="370">
        <v>80</v>
      </c>
      <c r="C1075" s="111">
        <v>506400</v>
      </c>
      <c r="D1075" s="15">
        <v>6</v>
      </c>
      <c r="E1075" s="361">
        <v>100</v>
      </c>
      <c r="F1075" s="562" t="s">
        <v>245</v>
      </c>
      <c r="G1075" s="563"/>
      <c r="H1075" s="139">
        <v>168</v>
      </c>
      <c r="I1075" s="140">
        <f>ROUND(H1075-H1075*H$8,2)</f>
        <v>168</v>
      </c>
      <c r="J1075" s="131">
        <v>0</v>
      </c>
      <c r="K1075" s="280">
        <f t="shared" ref="K1075:K1087" si="83">I1075*J1075</f>
        <v>0</v>
      </c>
      <c r="N1075" s="94"/>
      <c r="O1075" s="95"/>
      <c r="P1075" s="93"/>
      <c r="Q1075" s="91"/>
      <c r="R1075" s="113"/>
      <c r="S1075" s="92"/>
      <c r="T1075" s="92"/>
    </row>
    <row r="1076" spans="1:20" s="3" customFormat="1">
      <c r="A1076" s="393"/>
      <c r="B1076" s="370">
        <v>80</v>
      </c>
      <c r="C1076" s="111" t="s">
        <v>1051</v>
      </c>
      <c r="D1076" s="15">
        <v>6</v>
      </c>
      <c r="E1076" s="361">
        <v>100</v>
      </c>
      <c r="F1076" s="560" t="s">
        <v>246</v>
      </c>
      <c r="G1076" s="561"/>
      <c r="H1076" s="27">
        <v>335</v>
      </c>
      <c r="I1076" s="76">
        <f>ROUND(H1076-H1076*H$8,2)</f>
        <v>335</v>
      </c>
      <c r="J1076" s="131">
        <v>0</v>
      </c>
      <c r="K1076" s="280">
        <f t="shared" si="83"/>
        <v>0</v>
      </c>
      <c r="N1076" s="94"/>
      <c r="O1076" s="95"/>
      <c r="P1076" s="93"/>
      <c r="Q1076" s="91"/>
      <c r="R1076" s="113"/>
      <c r="S1076" s="92"/>
      <c r="T1076" s="92"/>
    </row>
    <row r="1077" spans="1:20" s="3" customFormat="1">
      <c r="A1077" s="399"/>
      <c r="B1077" s="370">
        <v>80</v>
      </c>
      <c r="C1077" s="111">
        <v>506409</v>
      </c>
      <c r="D1077" s="15">
        <v>6</v>
      </c>
      <c r="E1077" s="361">
        <v>100</v>
      </c>
      <c r="F1077" s="560" t="s">
        <v>248</v>
      </c>
      <c r="G1077" s="561"/>
      <c r="H1077" s="146">
        <v>168</v>
      </c>
      <c r="I1077" s="140">
        <f t="shared" ref="I1077:I1083" si="84">ROUND(H1077-H1077*H$8,2)</f>
        <v>168</v>
      </c>
      <c r="J1077" s="131">
        <v>0</v>
      </c>
      <c r="K1077" s="280">
        <f t="shared" si="83"/>
        <v>0</v>
      </c>
      <c r="N1077" s="94"/>
      <c r="O1077" s="95"/>
      <c r="P1077" s="93"/>
      <c r="Q1077" s="91"/>
      <c r="R1077" s="113"/>
      <c r="S1077" s="92"/>
      <c r="T1077" s="92"/>
    </row>
    <row r="1078" spans="1:20" s="3" customFormat="1">
      <c r="A1078" s="399"/>
      <c r="B1078" s="370">
        <v>80</v>
      </c>
      <c r="C1078" s="111">
        <v>506412</v>
      </c>
      <c r="D1078" s="15">
        <v>6</v>
      </c>
      <c r="E1078" s="361">
        <v>100</v>
      </c>
      <c r="F1078" s="560" t="s">
        <v>630</v>
      </c>
      <c r="G1078" s="561"/>
      <c r="H1078" s="146">
        <v>168</v>
      </c>
      <c r="I1078" s="140">
        <f t="shared" si="84"/>
        <v>168</v>
      </c>
      <c r="J1078" s="131">
        <v>0</v>
      </c>
      <c r="K1078" s="280">
        <f t="shared" si="83"/>
        <v>0</v>
      </c>
      <c r="N1078" s="94"/>
      <c r="O1078" s="95"/>
      <c r="P1078" s="93"/>
      <c r="Q1078" s="91"/>
      <c r="R1078" s="113"/>
      <c r="S1078" s="92"/>
      <c r="T1078" s="92"/>
    </row>
    <row r="1079" spans="1:20" s="3" customFormat="1">
      <c r="A1079" s="399"/>
      <c r="B1079" s="370">
        <v>80</v>
      </c>
      <c r="C1079" s="111">
        <v>506440</v>
      </c>
      <c r="D1079" s="15">
        <v>6</v>
      </c>
      <c r="E1079" s="361">
        <v>100</v>
      </c>
      <c r="F1079" s="560" t="s">
        <v>261</v>
      </c>
      <c r="G1079" s="561"/>
      <c r="H1079" s="146">
        <v>168</v>
      </c>
      <c r="I1079" s="140">
        <f t="shared" si="84"/>
        <v>168</v>
      </c>
      <c r="J1079" s="131">
        <v>0</v>
      </c>
      <c r="K1079" s="280">
        <f t="shared" si="83"/>
        <v>0</v>
      </c>
      <c r="N1079" s="94"/>
      <c r="O1079" s="95"/>
      <c r="P1079" s="93"/>
      <c r="Q1079" s="91"/>
      <c r="R1079" s="113"/>
      <c r="S1079" s="92"/>
      <c r="T1079" s="92"/>
    </row>
    <row r="1080" spans="1:20" s="3" customFormat="1">
      <c r="A1080" s="399"/>
      <c r="B1080" s="370">
        <v>80</v>
      </c>
      <c r="C1080" s="111">
        <v>506450</v>
      </c>
      <c r="D1080" s="15">
        <v>6</v>
      </c>
      <c r="E1080" s="361">
        <v>100</v>
      </c>
      <c r="F1080" s="560" t="s">
        <v>254</v>
      </c>
      <c r="G1080" s="561"/>
      <c r="H1080" s="146">
        <v>168</v>
      </c>
      <c r="I1080" s="140">
        <f t="shared" si="84"/>
        <v>168</v>
      </c>
      <c r="J1080" s="131">
        <v>0</v>
      </c>
      <c r="K1080" s="280">
        <f t="shared" si="83"/>
        <v>0</v>
      </c>
      <c r="N1080" s="94"/>
      <c r="O1080" s="95"/>
      <c r="P1080" s="93"/>
      <c r="Q1080" s="91"/>
      <c r="R1080" s="113"/>
      <c r="S1080" s="92"/>
      <c r="T1080" s="92"/>
    </row>
    <row r="1081" spans="1:20" s="3" customFormat="1">
      <c r="A1081" s="399"/>
      <c r="B1081" s="370">
        <v>80</v>
      </c>
      <c r="C1081" s="111">
        <v>506481</v>
      </c>
      <c r="D1081" s="15">
        <v>6</v>
      </c>
      <c r="E1081" s="361">
        <v>100</v>
      </c>
      <c r="F1081" s="560" t="s">
        <v>256</v>
      </c>
      <c r="G1081" s="561"/>
      <c r="H1081" s="146">
        <v>168</v>
      </c>
      <c r="I1081" s="140">
        <f t="shared" si="84"/>
        <v>168</v>
      </c>
      <c r="J1081" s="131">
        <v>0</v>
      </c>
      <c r="K1081" s="280">
        <f t="shared" si="83"/>
        <v>0</v>
      </c>
      <c r="N1081" s="94"/>
      <c r="O1081" s="95"/>
      <c r="P1081" s="93"/>
      <c r="Q1081" s="91"/>
      <c r="R1081" s="113"/>
      <c r="S1081" s="92"/>
      <c r="T1081" s="92"/>
    </row>
    <row r="1082" spans="1:20" s="3" customFormat="1">
      <c r="A1082" s="393"/>
      <c r="B1082" s="370">
        <v>30</v>
      </c>
      <c r="C1082" s="111">
        <v>512400</v>
      </c>
      <c r="D1082" s="15">
        <v>12</v>
      </c>
      <c r="E1082" s="361">
        <v>100</v>
      </c>
      <c r="F1082" s="562" t="s">
        <v>245</v>
      </c>
      <c r="G1082" s="563"/>
      <c r="H1082" s="139">
        <v>412</v>
      </c>
      <c r="I1082" s="140">
        <f t="shared" si="84"/>
        <v>412</v>
      </c>
      <c r="J1082" s="131">
        <v>0</v>
      </c>
      <c r="K1082" s="280">
        <f t="shared" si="83"/>
        <v>0</v>
      </c>
      <c r="N1082" s="94"/>
      <c r="O1082" s="95"/>
      <c r="P1082" s="93"/>
      <c r="Q1082" s="91"/>
      <c r="R1082" s="113"/>
      <c r="S1082" s="92"/>
      <c r="T1082" s="92"/>
    </row>
    <row r="1083" spans="1:20" s="3" customFormat="1">
      <c r="A1083" s="393"/>
      <c r="B1083" s="370">
        <v>30</v>
      </c>
      <c r="C1083" s="111" t="s">
        <v>4131</v>
      </c>
      <c r="D1083" s="15">
        <v>12</v>
      </c>
      <c r="E1083" s="361">
        <v>100</v>
      </c>
      <c r="F1083" s="560" t="s">
        <v>246</v>
      </c>
      <c r="G1083" s="561"/>
      <c r="H1083" s="27">
        <v>825</v>
      </c>
      <c r="I1083" s="76">
        <f t="shared" si="84"/>
        <v>825</v>
      </c>
      <c r="J1083" s="131">
        <v>0</v>
      </c>
      <c r="K1083" s="280">
        <f t="shared" si="83"/>
        <v>0</v>
      </c>
      <c r="N1083" s="94"/>
      <c r="O1083" s="95"/>
      <c r="P1083" s="93"/>
      <c r="Q1083" s="91"/>
      <c r="R1083" s="113"/>
      <c r="S1083" s="92"/>
      <c r="T1083" s="92"/>
    </row>
    <row r="1084" spans="1:20" s="3" customFormat="1">
      <c r="A1084" s="393"/>
      <c r="B1084" s="370">
        <v>30</v>
      </c>
      <c r="C1084" s="111">
        <v>512409</v>
      </c>
      <c r="D1084" s="15">
        <v>12</v>
      </c>
      <c r="E1084" s="361">
        <v>100</v>
      </c>
      <c r="F1084" s="560" t="s">
        <v>248</v>
      </c>
      <c r="G1084" s="561"/>
      <c r="H1084" s="146">
        <v>412</v>
      </c>
      <c r="I1084" s="140">
        <f>ROUND(H1084-H1084*H$8,2)</f>
        <v>412</v>
      </c>
      <c r="J1084" s="131">
        <v>0</v>
      </c>
      <c r="K1084" s="280">
        <f t="shared" si="83"/>
        <v>0</v>
      </c>
      <c r="N1084" s="94"/>
      <c r="O1084" s="95"/>
      <c r="P1084" s="93"/>
      <c r="Q1084" s="91"/>
      <c r="R1084" s="113"/>
      <c r="S1084" s="92"/>
      <c r="T1084" s="92"/>
    </row>
    <row r="1085" spans="1:20" s="3" customFormat="1">
      <c r="A1085" s="399"/>
      <c r="B1085" s="370">
        <v>30</v>
      </c>
      <c r="C1085" s="111">
        <v>512412</v>
      </c>
      <c r="D1085" s="15">
        <v>12</v>
      </c>
      <c r="E1085" s="361">
        <v>100</v>
      </c>
      <c r="F1085" s="560" t="s">
        <v>630</v>
      </c>
      <c r="G1085" s="561"/>
      <c r="H1085" s="146">
        <v>412</v>
      </c>
      <c r="I1085" s="140">
        <f>ROUND(H1085-H1085*H$8,2)</f>
        <v>412</v>
      </c>
      <c r="J1085" s="131">
        <v>0</v>
      </c>
      <c r="K1085" s="280">
        <f t="shared" si="83"/>
        <v>0</v>
      </c>
      <c r="N1085" s="94"/>
      <c r="O1085" s="95"/>
      <c r="P1085" s="93"/>
      <c r="Q1085" s="91"/>
      <c r="R1085" s="113"/>
      <c r="S1085" s="92"/>
      <c r="T1085" s="92"/>
    </row>
    <row r="1086" spans="1:20" s="3" customFormat="1">
      <c r="A1086" s="393"/>
      <c r="B1086" s="370">
        <v>30</v>
      </c>
      <c r="C1086" s="111">
        <v>512440</v>
      </c>
      <c r="D1086" s="15">
        <v>12</v>
      </c>
      <c r="E1086" s="361">
        <v>100</v>
      </c>
      <c r="F1086" s="560" t="s">
        <v>261</v>
      </c>
      <c r="G1086" s="561"/>
      <c r="H1086" s="146">
        <v>701</v>
      </c>
      <c r="I1086" s="140">
        <f>ROUND(H1086-H1086*H$8,2)</f>
        <v>701</v>
      </c>
      <c r="J1086" s="131">
        <v>0</v>
      </c>
      <c r="K1086" s="280">
        <f t="shared" si="83"/>
        <v>0</v>
      </c>
      <c r="N1086" s="94"/>
      <c r="O1086" s="95"/>
      <c r="P1086" s="93"/>
      <c r="Q1086" s="91"/>
      <c r="R1086" s="113"/>
      <c r="S1086" s="92"/>
      <c r="T1086" s="92"/>
    </row>
    <row r="1087" spans="1:20" s="3" customFormat="1">
      <c r="A1087" s="399"/>
      <c r="B1087" s="370">
        <v>30</v>
      </c>
      <c r="C1087" s="111">
        <v>512450</v>
      </c>
      <c r="D1087" s="15">
        <v>12</v>
      </c>
      <c r="E1087" s="361">
        <v>100</v>
      </c>
      <c r="F1087" s="560" t="s">
        <v>254</v>
      </c>
      <c r="G1087" s="561"/>
      <c r="H1087" s="146">
        <v>412</v>
      </c>
      <c r="I1087" s="140">
        <f>ROUND(H1087-H1087*H$8,2)</f>
        <v>412</v>
      </c>
      <c r="J1087" s="131">
        <v>0</v>
      </c>
      <c r="K1087" s="280">
        <f t="shared" si="83"/>
        <v>0</v>
      </c>
      <c r="N1087" s="94"/>
      <c r="O1087" s="95"/>
      <c r="P1087" s="93"/>
      <c r="Q1087" s="91"/>
      <c r="R1087" s="113"/>
      <c r="S1087" s="92"/>
      <c r="T1087" s="92"/>
    </row>
    <row r="1088" spans="1:20" s="3" customFormat="1" ht="22.5">
      <c r="A1088" s="393"/>
      <c r="B1088" s="123" t="s">
        <v>1012</v>
      </c>
      <c r="C1088" s="503" t="s">
        <v>1052</v>
      </c>
      <c r="D1088" s="503"/>
      <c r="E1088" s="503"/>
      <c r="F1088" s="503"/>
      <c r="G1088" s="570"/>
      <c r="H1088" s="281"/>
      <c r="I1088" s="124"/>
      <c r="J1088" s="126"/>
      <c r="K1088" s="282"/>
      <c r="N1088" s="94"/>
      <c r="O1088" s="95"/>
      <c r="P1088" s="93"/>
      <c r="Q1088" s="91"/>
      <c r="R1088" s="113"/>
      <c r="S1088" s="92"/>
      <c r="T1088" s="92"/>
    </row>
    <row r="1089" spans="1:20" s="3" customFormat="1">
      <c r="A1089" s="393"/>
      <c r="B1089" s="129"/>
      <c r="C1089" s="503" t="s">
        <v>68</v>
      </c>
      <c r="D1089" s="503"/>
      <c r="E1089" s="503"/>
      <c r="F1089" s="503"/>
      <c r="G1089" s="570"/>
      <c r="H1089" s="150"/>
      <c r="I1089" s="151"/>
      <c r="J1089" s="131"/>
      <c r="K1089" s="280"/>
      <c r="N1089" s="94"/>
      <c r="O1089" s="95"/>
      <c r="P1089" s="93"/>
      <c r="Q1089" s="91"/>
      <c r="R1089" s="113"/>
      <c r="S1089" s="92"/>
      <c r="T1089" s="92"/>
    </row>
    <row r="1090" spans="1:20" s="3" customFormat="1">
      <c r="A1090" s="393"/>
      <c r="B1090" s="370">
        <v>20</v>
      </c>
      <c r="C1090" s="111">
        <v>661000</v>
      </c>
      <c r="D1090" s="15">
        <v>660</v>
      </c>
      <c r="E1090" s="361">
        <v>100</v>
      </c>
      <c r="F1090" s="562" t="s">
        <v>245</v>
      </c>
      <c r="G1090" s="563"/>
      <c r="H1090" s="27">
        <v>1519</v>
      </c>
      <c r="I1090" s="76">
        <f t="shared" ref="I1090:I1099" si="85">ROUND(H1090-H1090*H$8,2)</f>
        <v>1519</v>
      </c>
      <c r="J1090" s="131">
        <v>0</v>
      </c>
      <c r="K1090" s="280">
        <f t="shared" ref="K1090:K1099" si="86">I1090*J1090</f>
        <v>0</v>
      </c>
      <c r="N1090" s="94"/>
      <c r="O1090" s="95"/>
      <c r="P1090" s="93"/>
      <c r="Q1090" s="91"/>
      <c r="R1090" s="113"/>
      <c r="S1090" s="92"/>
      <c r="T1090" s="92"/>
    </row>
    <row r="1091" spans="1:20" s="3" customFormat="1">
      <c r="A1091" s="393"/>
      <c r="B1091" s="370">
        <v>20</v>
      </c>
      <c r="C1091" s="111">
        <v>661005</v>
      </c>
      <c r="D1091" s="15">
        <v>660</v>
      </c>
      <c r="E1091" s="361">
        <v>100</v>
      </c>
      <c r="F1091" s="560" t="s">
        <v>246</v>
      </c>
      <c r="G1091" s="561"/>
      <c r="H1091" s="27">
        <v>1519</v>
      </c>
      <c r="I1091" s="76">
        <f t="shared" si="85"/>
        <v>1519</v>
      </c>
      <c r="J1091" s="131">
        <v>0</v>
      </c>
      <c r="K1091" s="280">
        <f t="shared" si="86"/>
        <v>0</v>
      </c>
      <c r="N1091" s="94"/>
      <c r="O1091" s="95"/>
      <c r="P1091" s="93"/>
      <c r="Q1091" s="91"/>
      <c r="R1091" s="113"/>
      <c r="S1091" s="92"/>
      <c r="T1091" s="92"/>
    </row>
    <row r="1092" spans="1:20" s="3" customFormat="1">
      <c r="A1092" s="393"/>
      <c r="B1092" s="370">
        <v>20</v>
      </c>
      <c r="C1092" s="111">
        <v>661009</v>
      </c>
      <c r="D1092" s="15">
        <v>660</v>
      </c>
      <c r="E1092" s="361">
        <v>100</v>
      </c>
      <c r="F1092" s="560" t="s">
        <v>4132</v>
      </c>
      <c r="G1092" s="561"/>
      <c r="H1092" s="139">
        <v>759</v>
      </c>
      <c r="I1092" s="140">
        <f t="shared" si="85"/>
        <v>759</v>
      </c>
      <c r="J1092" s="131">
        <v>0</v>
      </c>
      <c r="K1092" s="280">
        <f t="shared" si="86"/>
        <v>0</v>
      </c>
      <c r="N1092" s="94"/>
      <c r="O1092" s="95"/>
      <c r="P1092" s="93"/>
      <c r="Q1092" s="91"/>
      <c r="R1092" s="113"/>
      <c r="S1092" s="92"/>
      <c r="T1092" s="92"/>
    </row>
    <row r="1093" spans="1:20" s="3" customFormat="1">
      <c r="A1093" s="393"/>
      <c r="B1093" s="370">
        <v>20</v>
      </c>
      <c r="C1093" s="111">
        <v>661012</v>
      </c>
      <c r="D1093" s="15">
        <v>660</v>
      </c>
      <c r="E1093" s="361">
        <v>100</v>
      </c>
      <c r="F1093" s="560" t="s">
        <v>630</v>
      </c>
      <c r="G1093" s="561"/>
      <c r="H1093" s="139">
        <v>759</v>
      </c>
      <c r="I1093" s="140">
        <f t="shared" si="85"/>
        <v>759</v>
      </c>
      <c r="J1093" s="131">
        <v>0</v>
      </c>
      <c r="K1093" s="280">
        <f>I1093*J1093</f>
        <v>0</v>
      </c>
      <c r="N1093" s="94"/>
      <c r="O1093" s="95"/>
      <c r="P1093" s="93"/>
      <c r="Q1093" s="91"/>
      <c r="R1093" s="113"/>
      <c r="S1093" s="92"/>
      <c r="T1093" s="92"/>
    </row>
    <row r="1094" spans="1:20" s="3" customFormat="1" ht="12.75" customHeight="1">
      <c r="A1094" s="393"/>
      <c r="B1094" s="370">
        <v>20</v>
      </c>
      <c r="C1094" s="297">
        <v>661015</v>
      </c>
      <c r="D1094" s="15">
        <v>660</v>
      </c>
      <c r="E1094" s="361">
        <v>100</v>
      </c>
      <c r="F1094" s="560" t="s">
        <v>247</v>
      </c>
      <c r="G1094" s="561"/>
      <c r="H1094" s="139">
        <v>759</v>
      </c>
      <c r="I1094" s="140">
        <f t="shared" si="85"/>
        <v>759</v>
      </c>
      <c r="J1094" s="131">
        <v>0</v>
      </c>
      <c r="K1094" s="280">
        <f>I1094*J1094</f>
        <v>0</v>
      </c>
      <c r="N1094" s="94"/>
      <c r="O1094" s="95"/>
      <c r="P1094" s="93"/>
      <c r="Q1094" s="91"/>
      <c r="R1094" s="113"/>
      <c r="S1094" s="92"/>
      <c r="T1094" s="92"/>
    </row>
    <row r="1095" spans="1:20" s="3" customFormat="1">
      <c r="A1095" s="393"/>
      <c r="B1095" s="370">
        <v>20</v>
      </c>
      <c r="C1095" s="297">
        <v>661030</v>
      </c>
      <c r="D1095" s="15">
        <v>660</v>
      </c>
      <c r="E1095" s="361">
        <v>100</v>
      </c>
      <c r="F1095" s="560" t="s">
        <v>249</v>
      </c>
      <c r="G1095" s="561"/>
      <c r="H1095" s="139">
        <v>759</v>
      </c>
      <c r="I1095" s="140">
        <f t="shared" si="85"/>
        <v>759</v>
      </c>
      <c r="J1095" s="131">
        <v>0</v>
      </c>
      <c r="K1095" s="280">
        <f>I1095*J1095</f>
        <v>0</v>
      </c>
      <c r="N1095" s="94"/>
      <c r="O1095" s="95"/>
      <c r="P1095" s="93"/>
      <c r="Q1095" s="91"/>
      <c r="R1095" s="113"/>
      <c r="S1095" s="92"/>
      <c r="T1095" s="92"/>
    </row>
    <row r="1096" spans="1:20" s="3" customFormat="1">
      <c r="A1096" s="393"/>
      <c r="B1096" s="370">
        <v>20</v>
      </c>
      <c r="C1096" s="111">
        <v>661031</v>
      </c>
      <c r="D1096" s="15">
        <v>660</v>
      </c>
      <c r="E1096" s="361">
        <v>100</v>
      </c>
      <c r="F1096" s="560" t="s">
        <v>259</v>
      </c>
      <c r="G1096" s="561"/>
      <c r="H1096" s="139">
        <v>759</v>
      </c>
      <c r="I1096" s="140">
        <f t="shared" si="85"/>
        <v>759</v>
      </c>
      <c r="J1096" s="131">
        <v>0</v>
      </c>
      <c r="K1096" s="280">
        <f t="shared" si="86"/>
        <v>0</v>
      </c>
      <c r="N1096" s="94"/>
      <c r="O1096" s="95"/>
      <c r="P1096" s="93"/>
      <c r="Q1096" s="91"/>
      <c r="R1096" s="113"/>
      <c r="S1096" s="92"/>
      <c r="T1096" s="92"/>
    </row>
    <row r="1097" spans="1:20" s="3" customFormat="1">
      <c r="A1097" s="393"/>
      <c r="B1097" s="370">
        <v>20</v>
      </c>
      <c r="C1097" s="111">
        <v>661040</v>
      </c>
      <c r="D1097" s="15">
        <v>660</v>
      </c>
      <c r="E1097" s="361">
        <v>100</v>
      </c>
      <c r="F1097" s="560" t="s">
        <v>261</v>
      </c>
      <c r="G1097" s="561"/>
      <c r="H1097" s="139">
        <v>759</v>
      </c>
      <c r="I1097" s="140">
        <f t="shared" si="85"/>
        <v>759</v>
      </c>
      <c r="J1097" s="131">
        <v>0</v>
      </c>
      <c r="K1097" s="280">
        <f t="shared" si="86"/>
        <v>0</v>
      </c>
      <c r="N1097" s="94"/>
      <c r="O1097" s="95"/>
      <c r="P1097" s="93"/>
      <c r="Q1097" s="566"/>
      <c r="R1097" s="567"/>
      <c r="S1097" s="92"/>
      <c r="T1097" s="92"/>
    </row>
    <row r="1098" spans="1:20" s="3" customFormat="1" ht="11.25" customHeight="1">
      <c r="A1098" s="393"/>
      <c r="B1098" s="370">
        <v>20</v>
      </c>
      <c r="C1098" s="297">
        <v>661041</v>
      </c>
      <c r="D1098" s="15">
        <v>660</v>
      </c>
      <c r="E1098" s="361">
        <v>100</v>
      </c>
      <c r="F1098" s="560" t="s">
        <v>262</v>
      </c>
      <c r="G1098" s="561"/>
      <c r="H1098" s="139">
        <v>759</v>
      </c>
      <c r="I1098" s="140">
        <f t="shared" si="85"/>
        <v>759</v>
      </c>
      <c r="J1098" s="131">
        <v>0</v>
      </c>
      <c r="K1098" s="280">
        <f>I1098*J1098</f>
        <v>0</v>
      </c>
      <c r="N1098" s="94"/>
      <c r="O1098" s="95"/>
      <c r="P1098" s="93"/>
      <c r="Q1098" s="566"/>
      <c r="R1098" s="566"/>
      <c r="S1098" s="92"/>
      <c r="T1098" s="92"/>
    </row>
    <row r="1099" spans="1:20" s="3" customFormat="1">
      <c r="A1099" s="393"/>
      <c r="B1099" s="370">
        <v>20</v>
      </c>
      <c r="C1099" s="111">
        <v>661080</v>
      </c>
      <c r="D1099" s="15">
        <v>660</v>
      </c>
      <c r="E1099" s="361">
        <v>100</v>
      </c>
      <c r="F1099" s="560" t="s">
        <v>264</v>
      </c>
      <c r="G1099" s="561"/>
      <c r="H1099" s="27">
        <v>1519</v>
      </c>
      <c r="I1099" s="76">
        <f t="shared" si="85"/>
        <v>1519</v>
      </c>
      <c r="J1099" s="131">
        <v>0</v>
      </c>
      <c r="K1099" s="280">
        <f t="shared" si="86"/>
        <v>0</v>
      </c>
      <c r="N1099" s="94"/>
      <c r="O1099" s="95"/>
      <c r="P1099" s="93"/>
      <c r="Q1099" s="566"/>
      <c r="R1099" s="567"/>
      <c r="S1099" s="92"/>
      <c r="T1099" s="92"/>
    </row>
    <row r="1100" spans="1:20" s="3" customFormat="1" ht="11.25" customHeight="1">
      <c r="A1100" s="393"/>
      <c r="B1100" s="123" t="s">
        <v>1012</v>
      </c>
      <c r="C1100" s="503" t="s">
        <v>629</v>
      </c>
      <c r="D1100" s="503"/>
      <c r="E1100" s="503"/>
      <c r="F1100" s="503"/>
      <c r="G1100" s="570"/>
      <c r="H1100" s="281"/>
      <c r="I1100" s="124"/>
      <c r="J1100" s="126"/>
      <c r="K1100" s="284"/>
      <c r="N1100" s="94"/>
      <c r="O1100" s="95"/>
      <c r="P1100" s="93"/>
      <c r="Q1100" s="566"/>
      <c r="R1100" s="566"/>
      <c r="S1100" s="92"/>
      <c r="T1100" s="92"/>
    </row>
    <row r="1101" spans="1:20" s="3" customFormat="1">
      <c r="A1101" s="393"/>
      <c r="B1101" s="129"/>
      <c r="C1101" s="503" t="s">
        <v>68</v>
      </c>
      <c r="D1101" s="503"/>
      <c r="E1101" s="503"/>
      <c r="F1101" s="503"/>
      <c r="G1101" s="570"/>
      <c r="H1101" s="27"/>
      <c r="I1101" s="76"/>
      <c r="J1101" s="122"/>
      <c r="K1101" s="283"/>
      <c r="N1101" s="94"/>
      <c r="O1101" s="95"/>
      <c r="P1101" s="93"/>
      <c r="Q1101" s="566"/>
      <c r="R1101" s="567"/>
      <c r="S1101" s="92"/>
      <c r="T1101" s="92"/>
    </row>
    <row r="1102" spans="1:20" s="3" customFormat="1">
      <c r="A1102" s="393"/>
      <c r="B1102" s="370">
        <v>50</v>
      </c>
      <c r="C1102" s="111">
        <v>601000</v>
      </c>
      <c r="D1102" s="15" t="s">
        <v>1053</v>
      </c>
      <c r="E1102" s="361">
        <v>10</v>
      </c>
      <c r="F1102" s="562" t="s">
        <v>245</v>
      </c>
      <c r="G1102" s="563"/>
      <c r="H1102" s="27">
        <v>1080</v>
      </c>
      <c r="I1102" s="76">
        <f t="shared" ref="I1102:I1116" si="87">ROUND(H1102-H1102*H$8,2)</f>
        <v>1080</v>
      </c>
      <c r="J1102" s="131">
        <v>0</v>
      </c>
      <c r="K1102" s="280">
        <f t="shared" ref="K1102:K1114" si="88">I1102*J1102</f>
        <v>0</v>
      </c>
      <c r="N1102" s="94"/>
      <c r="O1102" s="95"/>
      <c r="P1102" s="93"/>
      <c r="Q1102" s="566"/>
      <c r="R1102" s="567"/>
      <c r="S1102" s="92"/>
      <c r="T1102" s="92"/>
    </row>
    <row r="1103" spans="1:20" s="3" customFormat="1" ht="11.25" customHeight="1">
      <c r="A1103" s="393"/>
      <c r="B1103" s="370">
        <v>50</v>
      </c>
      <c r="C1103" s="111">
        <v>601005</v>
      </c>
      <c r="D1103" s="15" t="s">
        <v>1053</v>
      </c>
      <c r="E1103" s="361">
        <v>10</v>
      </c>
      <c r="F1103" s="560" t="s">
        <v>246</v>
      </c>
      <c r="G1103" s="561"/>
      <c r="H1103" s="27">
        <v>1080</v>
      </c>
      <c r="I1103" s="76">
        <f t="shared" si="87"/>
        <v>1080</v>
      </c>
      <c r="J1103" s="131">
        <v>0</v>
      </c>
      <c r="K1103" s="280">
        <f t="shared" si="88"/>
        <v>0</v>
      </c>
      <c r="N1103" s="94"/>
      <c r="O1103" s="95"/>
      <c r="P1103" s="93"/>
      <c r="Q1103" s="566"/>
      <c r="R1103" s="566"/>
      <c r="S1103" s="92"/>
      <c r="T1103" s="92"/>
    </row>
    <row r="1104" spans="1:20" s="3" customFormat="1" ht="11.25" customHeight="1">
      <c r="A1104" s="393"/>
      <c r="B1104" s="370">
        <v>50</v>
      </c>
      <c r="C1104" s="111">
        <v>601009</v>
      </c>
      <c r="D1104" s="15" t="s">
        <v>1053</v>
      </c>
      <c r="E1104" s="361">
        <v>10</v>
      </c>
      <c r="F1104" s="560" t="s">
        <v>4132</v>
      </c>
      <c r="G1104" s="561"/>
      <c r="H1104" s="27">
        <v>1080</v>
      </c>
      <c r="I1104" s="76">
        <f t="shared" si="87"/>
        <v>1080</v>
      </c>
      <c r="J1104" s="131">
        <v>0</v>
      </c>
      <c r="K1104" s="280">
        <f t="shared" si="88"/>
        <v>0</v>
      </c>
      <c r="N1104" s="94"/>
      <c r="O1104" s="95"/>
      <c r="P1104" s="93"/>
      <c r="Q1104" s="566"/>
      <c r="R1104" s="566"/>
      <c r="S1104" s="92"/>
      <c r="T1104" s="92"/>
    </row>
    <row r="1105" spans="1:20" s="3" customFormat="1" ht="11.25" customHeight="1">
      <c r="A1105" s="393"/>
      <c r="B1105" s="370">
        <v>50</v>
      </c>
      <c r="C1105" s="111">
        <v>601012</v>
      </c>
      <c r="D1105" s="15" t="s">
        <v>1053</v>
      </c>
      <c r="E1105" s="361">
        <v>10</v>
      </c>
      <c r="F1105" s="560" t="s">
        <v>630</v>
      </c>
      <c r="G1105" s="561"/>
      <c r="H1105" s="27">
        <v>1080</v>
      </c>
      <c r="I1105" s="76">
        <f t="shared" si="87"/>
        <v>1080</v>
      </c>
      <c r="J1105" s="131">
        <v>0</v>
      </c>
      <c r="K1105" s="280">
        <f t="shared" si="88"/>
        <v>0</v>
      </c>
      <c r="N1105" s="94"/>
      <c r="O1105" s="95"/>
      <c r="P1105" s="93"/>
      <c r="Q1105" s="566"/>
      <c r="R1105" s="566"/>
      <c r="S1105" s="92"/>
      <c r="T1105" s="92"/>
    </row>
    <row r="1106" spans="1:20" s="3" customFormat="1">
      <c r="A1106" s="393"/>
      <c r="B1106" s="370">
        <v>50</v>
      </c>
      <c r="C1106" s="111">
        <v>601015</v>
      </c>
      <c r="D1106" s="15" t="s">
        <v>1053</v>
      </c>
      <c r="E1106" s="361">
        <v>10</v>
      </c>
      <c r="F1106" s="560" t="s">
        <v>247</v>
      </c>
      <c r="G1106" s="561"/>
      <c r="H1106" s="27">
        <v>1080</v>
      </c>
      <c r="I1106" s="76">
        <f t="shared" si="87"/>
        <v>1080</v>
      </c>
      <c r="J1106" s="131">
        <v>0</v>
      </c>
      <c r="K1106" s="280">
        <f t="shared" si="88"/>
        <v>0</v>
      </c>
      <c r="N1106" s="94"/>
      <c r="O1106" s="95"/>
      <c r="P1106" s="93"/>
      <c r="Q1106" s="566"/>
      <c r="R1106" s="567"/>
      <c r="S1106" s="92"/>
      <c r="T1106" s="92"/>
    </row>
    <row r="1107" spans="1:20" s="3" customFormat="1">
      <c r="A1107" s="393"/>
      <c r="B1107" s="370">
        <v>50</v>
      </c>
      <c r="C1107" s="111">
        <v>601020</v>
      </c>
      <c r="D1107" s="15" t="s">
        <v>1053</v>
      </c>
      <c r="E1107" s="361">
        <v>10</v>
      </c>
      <c r="F1107" s="560" t="s">
        <v>250</v>
      </c>
      <c r="G1107" s="561"/>
      <c r="H1107" s="27">
        <v>1080</v>
      </c>
      <c r="I1107" s="76">
        <f t="shared" si="87"/>
        <v>1080</v>
      </c>
      <c r="J1107" s="131">
        <v>0</v>
      </c>
      <c r="K1107" s="280">
        <f t="shared" si="88"/>
        <v>0</v>
      </c>
      <c r="N1107" s="94"/>
      <c r="O1107" s="95"/>
      <c r="P1107" s="93"/>
      <c r="Q1107" s="566"/>
      <c r="R1107" s="567"/>
      <c r="S1107" s="92"/>
      <c r="T1107" s="92"/>
    </row>
    <row r="1108" spans="1:20" s="3" customFormat="1">
      <c r="A1108" s="393"/>
      <c r="B1108" s="370">
        <v>50</v>
      </c>
      <c r="C1108" s="111">
        <v>601031</v>
      </c>
      <c r="D1108" s="15" t="s">
        <v>1053</v>
      </c>
      <c r="E1108" s="361">
        <v>10</v>
      </c>
      <c r="F1108" s="560" t="s">
        <v>631</v>
      </c>
      <c r="G1108" s="561"/>
      <c r="H1108" s="27">
        <v>1080</v>
      </c>
      <c r="I1108" s="76">
        <f t="shared" si="87"/>
        <v>1080</v>
      </c>
      <c r="J1108" s="131">
        <v>0</v>
      </c>
      <c r="K1108" s="280">
        <f t="shared" si="88"/>
        <v>0</v>
      </c>
      <c r="N1108" s="94"/>
      <c r="O1108" s="95"/>
      <c r="P1108" s="93"/>
      <c r="Q1108" s="566"/>
      <c r="R1108" s="567"/>
      <c r="S1108" s="92"/>
      <c r="T1108" s="92"/>
    </row>
    <row r="1109" spans="1:20" s="3" customFormat="1">
      <c r="A1109" s="393"/>
      <c r="B1109" s="370">
        <v>50</v>
      </c>
      <c r="C1109" s="111">
        <v>601030</v>
      </c>
      <c r="D1109" s="15" t="s">
        <v>1053</v>
      </c>
      <c r="E1109" s="361">
        <v>10</v>
      </c>
      <c r="F1109" s="560" t="s">
        <v>249</v>
      </c>
      <c r="G1109" s="561"/>
      <c r="H1109" s="27">
        <v>1080</v>
      </c>
      <c r="I1109" s="76">
        <f t="shared" si="87"/>
        <v>1080</v>
      </c>
      <c r="J1109" s="131">
        <v>0</v>
      </c>
      <c r="K1109" s="280">
        <f t="shared" si="88"/>
        <v>0</v>
      </c>
      <c r="N1109" s="564"/>
      <c r="O1109" s="565"/>
      <c r="P1109" s="565"/>
      <c r="Q1109" s="565"/>
      <c r="R1109" s="567"/>
      <c r="S1109" s="92"/>
      <c r="T1109" s="92"/>
    </row>
    <row r="1110" spans="1:20" s="3" customFormat="1">
      <c r="A1110" s="393"/>
      <c r="B1110" s="370">
        <v>50</v>
      </c>
      <c r="C1110" s="111">
        <v>601040</v>
      </c>
      <c r="D1110" s="15" t="s">
        <v>1053</v>
      </c>
      <c r="E1110" s="361">
        <v>10</v>
      </c>
      <c r="F1110" s="560" t="s">
        <v>261</v>
      </c>
      <c r="G1110" s="561"/>
      <c r="H1110" s="27">
        <v>1080</v>
      </c>
      <c r="I1110" s="76">
        <f t="shared" si="87"/>
        <v>1080</v>
      </c>
      <c r="J1110" s="131">
        <v>0</v>
      </c>
      <c r="K1110" s="280">
        <f t="shared" si="88"/>
        <v>0</v>
      </c>
      <c r="N1110" s="94"/>
      <c r="O1110" s="95"/>
      <c r="P1110" s="93"/>
      <c r="Q1110" s="566"/>
      <c r="R1110" s="567"/>
      <c r="S1110" s="92"/>
      <c r="T1110" s="92"/>
    </row>
    <row r="1111" spans="1:20" s="3" customFormat="1">
      <c r="A1111" s="393"/>
      <c r="B1111" s="370">
        <v>50</v>
      </c>
      <c r="C1111" s="111">
        <v>601041</v>
      </c>
      <c r="D1111" s="15" t="s">
        <v>1053</v>
      </c>
      <c r="E1111" s="361">
        <v>10</v>
      </c>
      <c r="F1111" s="560" t="s">
        <v>262</v>
      </c>
      <c r="G1111" s="561"/>
      <c r="H1111" s="27">
        <v>1080</v>
      </c>
      <c r="I1111" s="76">
        <f t="shared" si="87"/>
        <v>1080</v>
      </c>
      <c r="J1111" s="131">
        <v>0</v>
      </c>
      <c r="K1111" s="280">
        <f t="shared" si="88"/>
        <v>0</v>
      </c>
      <c r="N1111" s="94"/>
      <c r="O1111" s="95"/>
      <c r="P1111" s="93"/>
      <c r="Q1111" s="566"/>
      <c r="R1111" s="567"/>
      <c r="S1111" s="92"/>
      <c r="T1111" s="92"/>
    </row>
    <row r="1112" spans="1:20" s="3" customFormat="1">
      <c r="A1112" s="393"/>
      <c r="B1112" s="370">
        <v>50</v>
      </c>
      <c r="C1112" s="111">
        <v>601050</v>
      </c>
      <c r="D1112" s="15" t="s">
        <v>1053</v>
      </c>
      <c r="E1112" s="361">
        <v>10</v>
      </c>
      <c r="F1112" s="560" t="s">
        <v>254</v>
      </c>
      <c r="G1112" s="561"/>
      <c r="H1112" s="27">
        <v>1080</v>
      </c>
      <c r="I1112" s="76">
        <f t="shared" si="87"/>
        <v>1080</v>
      </c>
      <c r="J1112" s="131">
        <v>0</v>
      </c>
      <c r="K1112" s="280">
        <f t="shared" si="88"/>
        <v>0</v>
      </c>
      <c r="N1112" s="568"/>
      <c r="O1112" s="569"/>
      <c r="P1112" s="569"/>
      <c r="Q1112" s="569"/>
      <c r="R1112" s="569"/>
      <c r="S1112" s="98"/>
      <c r="T1112" s="92"/>
    </row>
    <row r="1113" spans="1:20" s="3" customFormat="1" ht="12.75" customHeight="1">
      <c r="A1113" s="393"/>
      <c r="B1113" s="370">
        <v>50</v>
      </c>
      <c r="C1113" s="111">
        <v>601061</v>
      </c>
      <c r="D1113" s="15" t="s">
        <v>1053</v>
      </c>
      <c r="E1113" s="361">
        <v>10</v>
      </c>
      <c r="F1113" s="560" t="s">
        <v>251</v>
      </c>
      <c r="G1113" s="561"/>
      <c r="H1113" s="27">
        <v>1080</v>
      </c>
      <c r="I1113" s="76">
        <f t="shared" si="87"/>
        <v>1080</v>
      </c>
      <c r="J1113" s="131">
        <v>0</v>
      </c>
      <c r="K1113" s="280">
        <f t="shared" si="88"/>
        <v>0</v>
      </c>
      <c r="N1113" s="94"/>
      <c r="O1113" s="95"/>
      <c r="P1113" s="93"/>
      <c r="Q1113" s="566"/>
      <c r="R1113" s="567"/>
      <c r="S1113" s="92"/>
      <c r="T1113" s="92"/>
    </row>
    <row r="1114" spans="1:20" s="3" customFormat="1" ht="12.75" customHeight="1">
      <c r="A1114" s="393"/>
      <c r="B1114" s="370">
        <v>50</v>
      </c>
      <c r="C1114" s="111">
        <v>601080</v>
      </c>
      <c r="D1114" s="15" t="s">
        <v>1053</v>
      </c>
      <c r="E1114" s="361">
        <v>10</v>
      </c>
      <c r="F1114" s="560" t="s">
        <v>264</v>
      </c>
      <c r="G1114" s="561"/>
      <c r="H1114" s="27">
        <v>1080</v>
      </c>
      <c r="I1114" s="76">
        <f t="shared" si="87"/>
        <v>1080</v>
      </c>
      <c r="J1114" s="131">
        <v>0</v>
      </c>
      <c r="K1114" s="280">
        <f t="shared" si="88"/>
        <v>0</v>
      </c>
      <c r="N1114" s="94"/>
      <c r="O1114" s="95"/>
      <c r="P1114" s="93"/>
      <c r="Q1114" s="566"/>
      <c r="R1114" s="567"/>
      <c r="S1114" s="92"/>
      <c r="T1114" s="92"/>
    </row>
    <row r="1115" spans="1:20" s="3" customFormat="1">
      <c r="A1115" s="393"/>
      <c r="B1115" s="129"/>
      <c r="C1115" s="503" t="s">
        <v>1054</v>
      </c>
      <c r="D1115" s="503"/>
      <c r="E1115" s="503"/>
      <c r="F1115" s="503"/>
      <c r="G1115" s="570"/>
      <c r="H1115" s="27"/>
      <c r="I1115" s="76"/>
      <c r="J1115" s="131"/>
      <c r="K1115" s="280"/>
      <c r="N1115" s="564"/>
      <c r="O1115" s="565"/>
      <c r="P1115" s="565"/>
      <c r="Q1115" s="565"/>
      <c r="R1115" s="99"/>
      <c r="S1115" s="98"/>
      <c r="T1115" s="98"/>
    </row>
    <row r="1116" spans="1:20" s="3" customFormat="1" ht="11.25" customHeight="1">
      <c r="A1116" s="393"/>
      <c r="B1116" s="370">
        <v>50</v>
      </c>
      <c r="C1116" s="111">
        <v>601390</v>
      </c>
      <c r="D1116" s="15" t="s">
        <v>1053</v>
      </c>
      <c r="E1116" s="361">
        <v>10</v>
      </c>
      <c r="F1116" s="560" t="s">
        <v>320</v>
      </c>
      <c r="G1116" s="561"/>
      <c r="H1116" s="27">
        <v>1109</v>
      </c>
      <c r="I1116" s="76">
        <f t="shared" si="87"/>
        <v>1109</v>
      </c>
      <c r="J1116" s="131">
        <v>0</v>
      </c>
      <c r="K1116" s="280">
        <f>I1116*J1116</f>
        <v>0</v>
      </c>
      <c r="N1116" s="94"/>
      <c r="O1116" s="95"/>
      <c r="P1116" s="93"/>
      <c r="Q1116" s="91"/>
      <c r="R1116" s="95"/>
      <c r="S1116" s="92"/>
      <c r="T1116" s="92"/>
    </row>
    <row r="1117" spans="1:20" s="3" customFormat="1" ht="11.25" customHeight="1">
      <c r="A1117" s="393"/>
      <c r="B1117" s="129"/>
      <c r="C1117" s="629" t="s">
        <v>183</v>
      </c>
      <c r="D1117" s="629"/>
      <c r="E1117" s="629"/>
      <c r="F1117" s="629"/>
      <c r="G1117" s="630"/>
      <c r="H1117" s="27"/>
      <c r="I1117" s="76"/>
      <c r="J1117" s="131"/>
      <c r="K1117" s="280"/>
      <c r="N1117" s="94"/>
      <c r="O1117" s="95"/>
      <c r="P1117" s="93"/>
      <c r="Q1117" s="91"/>
      <c r="R1117" s="95"/>
      <c r="S1117" s="92"/>
      <c r="T1117" s="92"/>
    </row>
    <row r="1118" spans="1:20" s="3" customFormat="1" ht="11.25" customHeight="1">
      <c r="A1118" s="393"/>
      <c r="B1118" s="370">
        <v>50</v>
      </c>
      <c r="C1118" s="111">
        <v>601570</v>
      </c>
      <c r="D1118" s="15" t="s">
        <v>1053</v>
      </c>
      <c r="E1118" s="361">
        <v>10</v>
      </c>
      <c r="F1118" s="560" t="s">
        <v>322</v>
      </c>
      <c r="G1118" s="561"/>
      <c r="H1118" s="27">
        <v>1109</v>
      </c>
      <c r="I1118" s="76">
        <f t="shared" ref="I1118:I1123" si="89">ROUND(H1118-H1118*H$8,2)</f>
        <v>1109</v>
      </c>
      <c r="J1118" s="131">
        <v>0</v>
      </c>
      <c r="K1118" s="280">
        <f>I1118*J1118</f>
        <v>0</v>
      </c>
      <c r="N1118" s="94"/>
      <c r="O1118" s="95"/>
      <c r="P1118" s="93"/>
      <c r="Q1118" s="91"/>
      <c r="R1118" s="95"/>
      <c r="S1118" s="92"/>
      <c r="T1118" s="92"/>
    </row>
    <row r="1119" spans="1:20" s="3" customFormat="1" ht="11.25" customHeight="1">
      <c r="A1119" s="393"/>
      <c r="B1119" s="370">
        <v>50</v>
      </c>
      <c r="C1119" s="111">
        <v>601481</v>
      </c>
      <c r="D1119" s="15" t="s">
        <v>1053</v>
      </c>
      <c r="E1119" s="361">
        <v>10</v>
      </c>
      <c r="F1119" s="560" t="s">
        <v>256</v>
      </c>
      <c r="G1119" s="561"/>
      <c r="H1119" s="146">
        <v>888</v>
      </c>
      <c r="I1119" s="140">
        <f t="shared" si="89"/>
        <v>888</v>
      </c>
      <c r="J1119" s="131">
        <v>0</v>
      </c>
      <c r="K1119" s="280">
        <f>I1119*J1119</f>
        <v>0</v>
      </c>
      <c r="N1119" s="94"/>
      <c r="O1119" s="95"/>
      <c r="P1119" s="93"/>
      <c r="Q1119" s="91"/>
      <c r="R1119" s="95"/>
      <c r="S1119" s="92"/>
      <c r="T1119" s="92"/>
    </row>
    <row r="1120" spans="1:20" s="3" customFormat="1" ht="11.25" customHeight="1">
      <c r="A1120" s="393"/>
      <c r="B1120" s="123" t="s">
        <v>1012</v>
      </c>
      <c r="C1120" s="358" t="s">
        <v>2</v>
      </c>
      <c r="D1120" s="152"/>
      <c r="E1120" s="152"/>
      <c r="F1120" s="152"/>
      <c r="G1120" s="289" t="s">
        <v>490</v>
      </c>
      <c r="H1120" s="281"/>
      <c r="I1120" s="124"/>
      <c r="J1120" s="126"/>
      <c r="K1120" s="284"/>
      <c r="N1120" s="94"/>
      <c r="O1120" s="95"/>
      <c r="P1120" s="93"/>
      <c r="Q1120" s="91"/>
      <c r="R1120" s="95"/>
      <c r="S1120" s="92"/>
      <c r="T1120" s="92"/>
    </row>
    <row r="1121" spans="1:20" s="3" customFormat="1" ht="11.25" customHeight="1">
      <c r="A1121" s="393"/>
      <c r="B1121" s="370">
        <v>40</v>
      </c>
      <c r="C1121" s="111">
        <v>818001</v>
      </c>
      <c r="D1121" s="15">
        <v>18</v>
      </c>
      <c r="E1121" s="361">
        <v>25</v>
      </c>
      <c r="F1121" s="366" t="s">
        <v>945</v>
      </c>
      <c r="G1121" s="400"/>
      <c r="H1121" s="27">
        <v>509</v>
      </c>
      <c r="I1121" s="76">
        <f t="shared" si="89"/>
        <v>509</v>
      </c>
      <c r="J1121" s="131">
        <v>0</v>
      </c>
      <c r="K1121" s="280">
        <f t="shared" ref="K1121:K1128" si="90">I1121*J1121</f>
        <v>0</v>
      </c>
      <c r="N1121" s="94"/>
      <c r="O1121" s="95"/>
      <c r="P1121" s="93"/>
      <c r="Q1121" s="91"/>
      <c r="R1121" s="95"/>
      <c r="S1121" s="92"/>
      <c r="T1121" s="92"/>
    </row>
    <row r="1122" spans="1:20" s="3" customFormat="1" ht="11.25" customHeight="1">
      <c r="A1122" s="393"/>
      <c r="B1122" s="370">
        <v>40</v>
      </c>
      <c r="C1122" s="111">
        <v>818002</v>
      </c>
      <c r="D1122" s="15">
        <v>18</v>
      </c>
      <c r="E1122" s="361">
        <v>25</v>
      </c>
      <c r="F1122" s="366" t="s">
        <v>946</v>
      </c>
      <c r="G1122" s="400" t="s">
        <v>492</v>
      </c>
      <c r="H1122" s="27">
        <v>1059</v>
      </c>
      <c r="I1122" s="76">
        <f t="shared" si="89"/>
        <v>1059</v>
      </c>
      <c r="J1122" s="131">
        <v>0</v>
      </c>
      <c r="K1122" s="280">
        <f t="shared" si="90"/>
        <v>0</v>
      </c>
      <c r="N1122" s="94"/>
      <c r="O1122" s="95"/>
      <c r="P1122" s="93"/>
      <c r="Q1122" s="91"/>
      <c r="R1122" s="95"/>
      <c r="S1122" s="92"/>
      <c r="T1122" s="92"/>
    </row>
    <row r="1123" spans="1:20" s="3" customFormat="1" ht="11.25" customHeight="1">
      <c r="A1123" s="393"/>
      <c r="B1123" s="370">
        <v>40</v>
      </c>
      <c r="C1123" s="111">
        <v>818003</v>
      </c>
      <c r="D1123" s="15">
        <v>18</v>
      </c>
      <c r="E1123" s="361">
        <v>25</v>
      </c>
      <c r="F1123" s="366" t="s">
        <v>947</v>
      </c>
      <c r="G1123" s="400" t="s">
        <v>492</v>
      </c>
      <c r="H1123" s="27">
        <v>1125</v>
      </c>
      <c r="I1123" s="76">
        <f t="shared" si="89"/>
        <v>1125</v>
      </c>
      <c r="J1123" s="131">
        <v>0</v>
      </c>
      <c r="K1123" s="280">
        <f t="shared" si="90"/>
        <v>0</v>
      </c>
      <c r="N1123" s="94"/>
      <c r="O1123" s="95"/>
      <c r="P1123" s="93"/>
      <c r="Q1123" s="91"/>
      <c r="R1123" s="95"/>
      <c r="S1123" s="92"/>
      <c r="T1123" s="92"/>
    </row>
    <row r="1124" spans="1:20" s="3" customFormat="1" ht="12.75" customHeight="1">
      <c r="A1124" s="393"/>
      <c r="B1124" s="370">
        <v>40</v>
      </c>
      <c r="C1124" s="111">
        <v>818006</v>
      </c>
      <c r="D1124" s="15">
        <v>18</v>
      </c>
      <c r="E1124" s="361">
        <v>25</v>
      </c>
      <c r="F1124" s="366" t="s">
        <v>948</v>
      </c>
      <c r="G1124" s="400" t="s">
        <v>492</v>
      </c>
      <c r="H1124" s="27">
        <v>1149</v>
      </c>
      <c r="I1124" s="76">
        <f>ROUND(H1124-H1124*H$8,2)</f>
        <v>1149</v>
      </c>
      <c r="J1124" s="131">
        <v>0</v>
      </c>
      <c r="K1124" s="280">
        <f t="shared" si="90"/>
        <v>0</v>
      </c>
      <c r="N1124" s="94"/>
      <c r="O1124" s="95"/>
      <c r="P1124" s="93"/>
      <c r="Q1124" s="91"/>
      <c r="R1124" s="95"/>
      <c r="S1124" s="92"/>
      <c r="T1124" s="92"/>
    </row>
    <row r="1125" spans="1:20" s="3" customFormat="1" ht="11.25" customHeight="1">
      <c r="A1125" s="393"/>
      <c r="B1125" s="370">
        <v>40</v>
      </c>
      <c r="C1125" s="111">
        <v>818007</v>
      </c>
      <c r="D1125" s="15">
        <v>18</v>
      </c>
      <c r="E1125" s="361">
        <v>25</v>
      </c>
      <c r="F1125" s="366" t="s">
        <v>1055</v>
      </c>
      <c r="G1125" s="400" t="s">
        <v>492</v>
      </c>
      <c r="H1125" s="27">
        <v>1059</v>
      </c>
      <c r="I1125" s="76">
        <f>ROUND(H1125-H1125*H$8,2)</f>
        <v>1059</v>
      </c>
      <c r="J1125" s="131">
        <v>0</v>
      </c>
      <c r="K1125" s="280">
        <f t="shared" si="90"/>
        <v>0</v>
      </c>
      <c r="N1125" s="94"/>
      <c r="O1125" s="95"/>
      <c r="P1125" s="93"/>
      <c r="Q1125" s="91"/>
      <c r="R1125" s="95"/>
      <c r="S1125" s="92"/>
      <c r="T1125" s="92"/>
    </row>
    <row r="1126" spans="1:20" s="3" customFormat="1" ht="11.25" customHeight="1">
      <c r="A1126" s="399"/>
      <c r="B1126" s="370">
        <v>40</v>
      </c>
      <c r="C1126" s="111">
        <v>818011</v>
      </c>
      <c r="D1126" s="15">
        <v>18</v>
      </c>
      <c r="E1126" s="361">
        <v>25</v>
      </c>
      <c r="F1126" s="366" t="s">
        <v>1056</v>
      </c>
      <c r="G1126" s="400" t="s">
        <v>492</v>
      </c>
      <c r="H1126" s="147">
        <v>563</v>
      </c>
      <c r="I1126" s="140">
        <f>ROUND(H1126-H1126*H$8,2)</f>
        <v>563</v>
      </c>
      <c r="J1126" s="131">
        <v>0</v>
      </c>
      <c r="K1126" s="280">
        <f t="shared" si="90"/>
        <v>0</v>
      </c>
      <c r="N1126" s="94"/>
      <c r="O1126" s="95"/>
      <c r="P1126" s="93"/>
      <c r="Q1126" s="91"/>
      <c r="R1126" s="95"/>
      <c r="S1126" s="92"/>
      <c r="T1126" s="92"/>
    </row>
    <row r="1127" spans="1:20" s="3" customFormat="1">
      <c r="A1127" s="399"/>
      <c r="B1127" s="370">
        <v>40</v>
      </c>
      <c r="C1127" s="111">
        <v>818012</v>
      </c>
      <c r="D1127" s="15">
        <v>18</v>
      </c>
      <c r="E1127" s="361">
        <v>25</v>
      </c>
      <c r="F1127" s="366" t="s">
        <v>1057</v>
      </c>
      <c r="G1127" s="400" t="s">
        <v>492</v>
      </c>
      <c r="H1127" s="147">
        <v>563</v>
      </c>
      <c r="I1127" s="140">
        <f>ROUND(H1127-H1127*H$8,2)</f>
        <v>563</v>
      </c>
      <c r="J1127" s="131">
        <v>0</v>
      </c>
      <c r="K1127" s="280">
        <f t="shared" si="90"/>
        <v>0</v>
      </c>
      <c r="N1127" s="564"/>
      <c r="O1127" s="565"/>
      <c r="P1127" s="565"/>
      <c r="Q1127" s="565"/>
      <c r="R1127" s="565"/>
      <c r="S1127" s="92"/>
      <c r="T1127" s="92"/>
    </row>
    <row r="1128" spans="1:20" s="3" customFormat="1" ht="11.25" customHeight="1">
      <c r="A1128" s="399"/>
      <c r="B1128" s="370">
        <v>40</v>
      </c>
      <c r="C1128" s="111">
        <v>818013</v>
      </c>
      <c r="D1128" s="15">
        <v>18</v>
      </c>
      <c r="E1128" s="361">
        <v>25</v>
      </c>
      <c r="F1128" s="366" t="s">
        <v>1058</v>
      </c>
      <c r="G1128" s="400" t="s">
        <v>492</v>
      </c>
      <c r="H1128" s="147">
        <v>563</v>
      </c>
      <c r="I1128" s="140">
        <f>ROUND(H1128-H1128*H$8,2)</f>
        <v>563</v>
      </c>
      <c r="J1128" s="131">
        <v>0</v>
      </c>
      <c r="K1128" s="280">
        <f t="shared" si="90"/>
        <v>0</v>
      </c>
      <c r="N1128" s="94"/>
      <c r="O1128" s="95"/>
      <c r="P1128" s="93"/>
      <c r="Q1128" s="91"/>
      <c r="R1128" s="95"/>
      <c r="S1128" s="92"/>
      <c r="T1128" s="92"/>
    </row>
    <row r="1129" spans="1:20" s="3" customFormat="1" ht="11.25" customHeight="1">
      <c r="A1129" s="393"/>
      <c r="B1129" s="123" t="s">
        <v>1012</v>
      </c>
      <c r="C1129" s="503" t="s">
        <v>1017</v>
      </c>
      <c r="D1129" s="503"/>
      <c r="E1129" s="503"/>
      <c r="F1129" s="503"/>
      <c r="G1129" s="570"/>
      <c r="H1129" s="281"/>
      <c r="I1129" s="124"/>
      <c r="J1129" s="126"/>
      <c r="K1129" s="284"/>
      <c r="N1129" s="95"/>
      <c r="O1129" s="95"/>
      <c r="P1129" s="93"/>
      <c r="Q1129" s="91"/>
      <c r="R1129" s="95"/>
      <c r="S1129" s="92"/>
      <c r="T1129" s="92"/>
    </row>
    <row r="1130" spans="1:20" s="3" customFormat="1" ht="12.75" customHeight="1">
      <c r="A1130" s="393"/>
      <c r="B1130" s="129"/>
      <c r="C1130" s="358" t="s">
        <v>949</v>
      </c>
      <c r="D1130" s="358"/>
      <c r="E1130" s="358"/>
      <c r="F1130" s="358"/>
      <c r="G1130" s="289" t="s">
        <v>490</v>
      </c>
      <c r="H1130" s="27"/>
      <c r="I1130" s="76"/>
      <c r="J1130" s="131"/>
      <c r="K1130" s="280"/>
      <c r="N1130" s="95"/>
      <c r="O1130" s="95"/>
      <c r="P1130" s="93"/>
      <c r="Q1130" s="91"/>
      <c r="R1130" s="95"/>
      <c r="S1130" s="92"/>
      <c r="T1130" s="92"/>
    </row>
    <row r="1131" spans="1:20" s="3" customFormat="1" ht="11.25" customHeight="1">
      <c r="A1131" s="391"/>
      <c r="B1131" s="370">
        <v>60</v>
      </c>
      <c r="C1131" s="111">
        <v>612087</v>
      </c>
      <c r="D1131" s="15">
        <v>12</v>
      </c>
      <c r="E1131" s="121">
        <v>50</v>
      </c>
      <c r="F1131" s="366" t="s">
        <v>1059</v>
      </c>
      <c r="G1131" s="401" t="s">
        <v>492</v>
      </c>
      <c r="H1131" s="155">
        <v>625</v>
      </c>
      <c r="I1131" s="76">
        <f t="shared" ref="I1131:I1170" si="91">ROUND(H1131-H1131*H$8,2)</f>
        <v>625</v>
      </c>
      <c r="J1131" s="122">
        <v>0</v>
      </c>
      <c r="K1131" s="283">
        <f>I1131*J1131</f>
        <v>0</v>
      </c>
      <c r="N1131" s="95"/>
      <c r="O1131" s="95"/>
      <c r="P1131" s="93"/>
      <c r="Q1131" s="91"/>
      <c r="R1131" s="95"/>
      <c r="S1131" s="92"/>
      <c r="T1131" s="92"/>
    </row>
    <row r="1132" spans="1:20" s="3" customFormat="1" ht="11.25" customHeight="1">
      <c r="A1132" s="391"/>
      <c r="B1132" s="370">
        <v>40</v>
      </c>
      <c r="C1132" s="111" t="s">
        <v>4133</v>
      </c>
      <c r="D1132" s="15">
        <v>12</v>
      </c>
      <c r="E1132" s="121">
        <v>50</v>
      </c>
      <c r="F1132" s="366" t="s">
        <v>1060</v>
      </c>
      <c r="G1132" s="401" t="s">
        <v>492</v>
      </c>
      <c r="H1132" s="155">
        <v>640</v>
      </c>
      <c r="I1132" s="76">
        <f t="shared" si="91"/>
        <v>640</v>
      </c>
      <c r="J1132" s="122">
        <v>0</v>
      </c>
      <c r="K1132" s="283">
        <f>I1132*J1132</f>
        <v>0</v>
      </c>
      <c r="N1132" s="95"/>
      <c r="O1132" s="95"/>
      <c r="P1132" s="93"/>
      <c r="Q1132" s="91"/>
      <c r="R1132" s="95"/>
      <c r="S1132" s="92"/>
      <c r="T1132" s="92"/>
    </row>
    <row r="1133" spans="1:20" s="3" customFormat="1" ht="11.25" customHeight="1">
      <c r="A1133" s="393"/>
      <c r="B1133" s="370">
        <v>30</v>
      </c>
      <c r="C1133" s="111">
        <v>612072</v>
      </c>
      <c r="D1133" s="15">
        <v>12</v>
      </c>
      <c r="E1133" s="361">
        <v>100</v>
      </c>
      <c r="F1133" s="366" t="s">
        <v>1060</v>
      </c>
      <c r="G1133" s="401" t="s">
        <v>492</v>
      </c>
      <c r="H1133" s="156">
        <v>1145</v>
      </c>
      <c r="I1133" s="76">
        <f t="shared" si="91"/>
        <v>1145</v>
      </c>
      <c r="J1133" s="131">
        <v>0</v>
      </c>
      <c r="K1133" s="280">
        <f>I1133*J1133</f>
        <v>0</v>
      </c>
      <c r="N1133" s="94"/>
      <c r="O1133" s="95"/>
      <c r="P1133" s="93"/>
      <c r="Q1133" s="91"/>
      <c r="R1133" s="95"/>
      <c r="S1133" s="92"/>
      <c r="T1133" s="92"/>
    </row>
    <row r="1134" spans="1:20" s="3" customFormat="1" ht="11.25" customHeight="1">
      <c r="A1134" s="393"/>
      <c r="B1134" s="370">
        <v>120</v>
      </c>
      <c r="C1134" s="111" t="s">
        <v>950</v>
      </c>
      <c r="D1134" s="15">
        <v>12</v>
      </c>
      <c r="E1134" s="361">
        <v>25</v>
      </c>
      <c r="F1134" s="366" t="s">
        <v>538</v>
      </c>
      <c r="G1134" s="400" t="s">
        <v>494</v>
      </c>
      <c r="H1134" s="156">
        <v>299</v>
      </c>
      <c r="I1134" s="76">
        <f>ROUND(H1134-H1134*H$8,2)</f>
        <v>299</v>
      </c>
      <c r="J1134" s="131">
        <v>0</v>
      </c>
      <c r="K1134" s="280">
        <f>I1134*J1134</f>
        <v>0</v>
      </c>
      <c r="N1134" s="94"/>
      <c r="O1134" s="95"/>
      <c r="P1134" s="93"/>
      <c r="Q1134" s="91"/>
      <c r="R1134" s="95"/>
      <c r="S1134" s="92"/>
      <c r="T1134" s="92"/>
    </row>
    <row r="1135" spans="1:20" s="3" customFormat="1" ht="12.75" customHeight="1">
      <c r="A1135" s="393"/>
      <c r="B1135" s="370">
        <v>30</v>
      </c>
      <c r="C1135" s="111">
        <v>612003</v>
      </c>
      <c r="D1135" s="15">
        <v>12</v>
      </c>
      <c r="E1135" s="361">
        <v>100</v>
      </c>
      <c r="F1135" s="366" t="s">
        <v>538</v>
      </c>
      <c r="G1135" s="400" t="s">
        <v>494</v>
      </c>
      <c r="H1135" s="156">
        <v>1035</v>
      </c>
      <c r="I1135" s="76">
        <f t="shared" si="91"/>
        <v>1035</v>
      </c>
      <c r="J1135" s="131">
        <v>0</v>
      </c>
      <c r="K1135" s="280">
        <f t="shared" ref="K1135:K1157" si="92">I1135*J1135</f>
        <v>0</v>
      </c>
      <c r="N1135" s="95"/>
      <c r="O1135" s="95"/>
      <c r="P1135" s="93"/>
      <c r="Q1135" s="91"/>
      <c r="R1135" s="95"/>
      <c r="S1135" s="92"/>
      <c r="T1135" s="92"/>
    </row>
    <row r="1136" spans="1:20" s="3" customFormat="1" ht="11.25" customHeight="1">
      <c r="A1136" s="393"/>
      <c r="B1136" s="370">
        <v>120</v>
      </c>
      <c r="C1136" s="111" t="s">
        <v>951</v>
      </c>
      <c r="D1136" s="15">
        <v>12</v>
      </c>
      <c r="E1136" s="361">
        <v>25</v>
      </c>
      <c r="F1136" s="366" t="s">
        <v>539</v>
      </c>
      <c r="G1136" s="400" t="s">
        <v>494</v>
      </c>
      <c r="H1136" s="156">
        <v>309</v>
      </c>
      <c r="I1136" s="76">
        <f t="shared" si="91"/>
        <v>309</v>
      </c>
      <c r="J1136" s="131">
        <v>0</v>
      </c>
      <c r="K1136" s="280">
        <f t="shared" si="92"/>
        <v>0</v>
      </c>
      <c r="N1136" s="94"/>
      <c r="O1136" s="95"/>
      <c r="P1136" s="93"/>
      <c r="Q1136" s="91"/>
      <c r="R1136" s="95"/>
      <c r="S1136" s="92"/>
      <c r="T1136" s="92"/>
    </row>
    <row r="1137" spans="1:20" s="3" customFormat="1" ht="11.25" customHeight="1">
      <c r="A1137" s="393" t="s">
        <v>4097</v>
      </c>
      <c r="B1137" s="370">
        <v>40</v>
      </c>
      <c r="C1137" s="111" t="s">
        <v>4134</v>
      </c>
      <c r="D1137" s="15">
        <v>12</v>
      </c>
      <c r="E1137" s="361">
        <v>50</v>
      </c>
      <c r="F1137" s="366" t="s">
        <v>539</v>
      </c>
      <c r="G1137" s="400" t="s">
        <v>494</v>
      </c>
      <c r="H1137" s="156">
        <v>593</v>
      </c>
      <c r="I1137" s="76">
        <f t="shared" si="91"/>
        <v>593</v>
      </c>
      <c r="J1137" s="131">
        <v>0</v>
      </c>
      <c r="K1137" s="280">
        <f t="shared" si="92"/>
        <v>0</v>
      </c>
      <c r="N1137" s="94"/>
      <c r="O1137" s="95"/>
      <c r="P1137" s="93"/>
      <c r="Q1137" s="91"/>
      <c r="R1137" s="95"/>
      <c r="S1137" s="92"/>
      <c r="T1137" s="92"/>
    </row>
    <row r="1138" spans="1:20" s="3" customFormat="1" ht="11.25" customHeight="1">
      <c r="A1138" s="393"/>
      <c r="B1138" s="370">
        <v>30</v>
      </c>
      <c r="C1138" s="111">
        <v>612004</v>
      </c>
      <c r="D1138" s="15">
        <v>12</v>
      </c>
      <c r="E1138" s="361">
        <v>100</v>
      </c>
      <c r="F1138" s="366" t="s">
        <v>539</v>
      </c>
      <c r="G1138" s="400" t="s">
        <v>494</v>
      </c>
      <c r="H1138" s="156">
        <v>1089</v>
      </c>
      <c r="I1138" s="76">
        <f>ROUND(H1138-H1138*H$8,2)</f>
        <v>1089</v>
      </c>
      <c r="J1138" s="131">
        <v>0</v>
      </c>
      <c r="K1138" s="280">
        <f>I1138*J1138</f>
        <v>0</v>
      </c>
      <c r="N1138" s="95"/>
      <c r="O1138" s="95"/>
      <c r="P1138" s="93"/>
      <c r="Q1138" s="91"/>
      <c r="R1138" s="95"/>
      <c r="S1138" s="92"/>
      <c r="T1138" s="92"/>
    </row>
    <row r="1139" spans="1:20" s="3" customFormat="1" ht="11.25" customHeight="1">
      <c r="A1139" s="393"/>
      <c r="B1139" s="370">
        <v>120</v>
      </c>
      <c r="C1139" s="111" t="s">
        <v>952</v>
      </c>
      <c r="D1139" s="15">
        <v>12</v>
      </c>
      <c r="E1139" s="361">
        <v>25</v>
      </c>
      <c r="F1139" s="366" t="s">
        <v>0</v>
      </c>
      <c r="G1139" s="400" t="s">
        <v>492</v>
      </c>
      <c r="H1139" s="156">
        <v>325</v>
      </c>
      <c r="I1139" s="76">
        <f t="shared" si="91"/>
        <v>325</v>
      </c>
      <c r="J1139" s="131">
        <v>0</v>
      </c>
      <c r="K1139" s="280">
        <f t="shared" si="92"/>
        <v>0</v>
      </c>
      <c r="N1139" s="95"/>
      <c r="O1139" s="95"/>
      <c r="P1139" s="93"/>
      <c r="Q1139" s="91"/>
      <c r="R1139" s="95"/>
      <c r="S1139" s="92"/>
      <c r="T1139" s="92"/>
    </row>
    <row r="1140" spans="1:20" s="3" customFormat="1" ht="11.25" customHeight="1">
      <c r="A1140" s="393" t="s">
        <v>4097</v>
      </c>
      <c r="B1140" s="370">
        <v>40</v>
      </c>
      <c r="C1140" s="111" t="s">
        <v>4135</v>
      </c>
      <c r="D1140" s="15">
        <v>12</v>
      </c>
      <c r="E1140" s="361">
        <v>50</v>
      </c>
      <c r="F1140" s="366" t="s">
        <v>0</v>
      </c>
      <c r="G1140" s="400" t="s">
        <v>492</v>
      </c>
      <c r="H1140" s="156">
        <v>620</v>
      </c>
      <c r="I1140" s="76">
        <f t="shared" si="91"/>
        <v>620</v>
      </c>
      <c r="J1140" s="131">
        <v>0</v>
      </c>
      <c r="K1140" s="280">
        <f t="shared" si="92"/>
        <v>0</v>
      </c>
      <c r="N1140" s="95"/>
      <c r="O1140" s="95"/>
      <c r="P1140" s="93"/>
      <c r="Q1140" s="91"/>
      <c r="R1140" s="95"/>
      <c r="S1140" s="92"/>
      <c r="T1140" s="92"/>
    </row>
    <row r="1141" spans="1:20" s="3" customFormat="1" ht="11.25" customHeight="1">
      <c r="A1141" s="393"/>
      <c r="B1141" s="370">
        <v>30</v>
      </c>
      <c r="C1141" s="111">
        <v>612008</v>
      </c>
      <c r="D1141" s="15">
        <v>12</v>
      </c>
      <c r="E1141" s="361">
        <v>100</v>
      </c>
      <c r="F1141" s="366" t="s">
        <v>0</v>
      </c>
      <c r="G1141" s="400" t="s">
        <v>492</v>
      </c>
      <c r="H1141" s="156">
        <v>1145</v>
      </c>
      <c r="I1141" s="76">
        <f>ROUND(H1141-H1141*H$8,2)</f>
        <v>1145</v>
      </c>
      <c r="J1141" s="131">
        <v>0</v>
      </c>
      <c r="K1141" s="280">
        <f>I1141*J1141</f>
        <v>0</v>
      </c>
      <c r="N1141" s="95"/>
      <c r="O1141" s="95"/>
      <c r="P1141" s="93"/>
      <c r="Q1141" s="91"/>
      <c r="R1141" s="95"/>
      <c r="S1141" s="92"/>
      <c r="T1141" s="92"/>
    </row>
    <row r="1142" spans="1:20" s="3" customFormat="1" ht="11.25" customHeight="1">
      <c r="A1142" s="393"/>
      <c r="B1142" s="370">
        <v>120</v>
      </c>
      <c r="C1142" s="111" t="s">
        <v>954</v>
      </c>
      <c r="D1142" s="15">
        <v>12</v>
      </c>
      <c r="E1142" s="361">
        <v>25</v>
      </c>
      <c r="F1142" s="366" t="s">
        <v>953</v>
      </c>
      <c r="G1142" s="400" t="s">
        <v>492</v>
      </c>
      <c r="H1142" s="156">
        <v>309</v>
      </c>
      <c r="I1142" s="76">
        <f t="shared" si="91"/>
        <v>309</v>
      </c>
      <c r="J1142" s="131">
        <v>0</v>
      </c>
      <c r="K1142" s="280">
        <f t="shared" si="92"/>
        <v>0</v>
      </c>
      <c r="N1142" s="95"/>
      <c r="O1142" s="95"/>
      <c r="P1142" s="93"/>
      <c r="Q1142" s="91"/>
      <c r="R1142" s="95"/>
      <c r="S1142" s="92"/>
      <c r="T1142" s="92"/>
    </row>
    <row r="1143" spans="1:20" s="3" customFormat="1" ht="11.25" customHeight="1">
      <c r="A1143" s="393"/>
      <c r="B1143" s="370">
        <v>40</v>
      </c>
      <c r="C1143" s="111" t="s">
        <v>4136</v>
      </c>
      <c r="D1143" s="15">
        <v>12</v>
      </c>
      <c r="E1143" s="361">
        <v>50</v>
      </c>
      <c r="F1143" s="366" t="s">
        <v>953</v>
      </c>
      <c r="G1143" s="400" t="s">
        <v>492</v>
      </c>
      <c r="H1143" s="156">
        <v>593</v>
      </c>
      <c r="I1143" s="76">
        <f t="shared" si="91"/>
        <v>593</v>
      </c>
      <c r="J1143" s="131">
        <v>0</v>
      </c>
      <c r="K1143" s="280">
        <f t="shared" si="92"/>
        <v>0</v>
      </c>
    </row>
    <row r="1144" spans="1:20" s="3" customFormat="1" ht="11.25" customHeight="1">
      <c r="A1144" s="393"/>
      <c r="B1144" s="370">
        <v>30</v>
      </c>
      <c r="C1144" s="111">
        <v>612035</v>
      </c>
      <c r="D1144" s="15">
        <v>12</v>
      </c>
      <c r="E1144" s="361">
        <v>100</v>
      </c>
      <c r="F1144" s="366" t="s">
        <v>953</v>
      </c>
      <c r="G1144" s="400" t="s">
        <v>492</v>
      </c>
      <c r="H1144" s="156">
        <v>1089</v>
      </c>
      <c r="I1144" s="76">
        <f>ROUND(H1144-H1144*H$8,2)</f>
        <v>1089</v>
      </c>
      <c r="J1144" s="131">
        <v>0</v>
      </c>
      <c r="K1144" s="280">
        <f>I1144*J1144</f>
        <v>0</v>
      </c>
    </row>
    <row r="1145" spans="1:20" s="3" customFormat="1" ht="11.25" customHeight="1">
      <c r="A1145" s="393"/>
      <c r="B1145" s="370">
        <v>120</v>
      </c>
      <c r="C1145" s="111" t="s">
        <v>956</v>
      </c>
      <c r="D1145" s="15">
        <v>12</v>
      </c>
      <c r="E1145" s="361">
        <v>25</v>
      </c>
      <c r="F1145" s="366" t="s">
        <v>955</v>
      </c>
      <c r="G1145" s="400" t="s">
        <v>492</v>
      </c>
      <c r="H1145" s="156">
        <v>309</v>
      </c>
      <c r="I1145" s="76">
        <f t="shared" si="91"/>
        <v>309</v>
      </c>
      <c r="J1145" s="131">
        <v>0</v>
      </c>
      <c r="K1145" s="280">
        <f t="shared" si="92"/>
        <v>0</v>
      </c>
    </row>
    <row r="1146" spans="1:20" s="3" customFormat="1" ht="11.25" customHeight="1">
      <c r="A1146" s="393"/>
      <c r="B1146" s="370">
        <v>40</v>
      </c>
      <c r="C1146" s="111" t="s">
        <v>4137</v>
      </c>
      <c r="D1146" s="15">
        <v>12</v>
      </c>
      <c r="E1146" s="361">
        <v>50</v>
      </c>
      <c r="F1146" s="366" t="s">
        <v>955</v>
      </c>
      <c r="G1146" s="400" t="s">
        <v>492</v>
      </c>
      <c r="H1146" s="156">
        <v>593</v>
      </c>
      <c r="I1146" s="76">
        <f t="shared" si="91"/>
        <v>593</v>
      </c>
      <c r="J1146" s="131">
        <v>0</v>
      </c>
      <c r="K1146" s="280">
        <f t="shared" si="92"/>
        <v>0</v>
      </c>
    </row>
    <row r="1147" spans="1:20" s="3" customFormat="1" ht="11.25" customHeight="1">
      <c r="A1147" s="393"/>
      <c r="B1147" s="370">
        <v>30</v>
      </c>
      <c r="C1147" s="111">
        <v>612036</v>
      </c>
      <c r="D1147" s="15">
        <v>12</v>
      </c>
      <c r="E1147" s="361">
        <v>100</v>
      </c>
      <c r="F1147" s="366" t="s">
        <v>955</v>
      </c>
      <c r="G1147" s="400" t="s">
        <v>492</v>
      </c>
      <c r="H1147" s="156">
        <v>1089</v>
      </c>
      <c r="I1147" s="76">
        <f>ROUND(H1147-H1147*H$8,2)</f>
        <v>1089</v>
      </c>
      <c r="J1147" s="131">
        <v>0</v>
      </c>
      <c r="K1147" s="280">
        <f>I1147*J1147</f>
        <v>0</v>
      </c>
    </row>
    <row r="1148" spans="1:20" s="3" customFormat="1" ht="11.25" customHeight="1">
      <c r="A1148" s="393"/>
      <c r="B1148" s="370">
        <v>30</v>
      </c>
      <c r="C1148" s="111">
        <v>612064</v>
      </c>
      <c r="D1148" s="15">
        <v>12</v>
      </c>
      <c r="E1148" s="361">
        <v>100</v>
      </c>
      <c r="F1148" s="366" t="s">
        <v>4138</v>
      </c>
      <c r="G1148" s="401" t="s">
        <v>1061</v>
      </c>
      <c r="H1148" s="298">
        <v>1099</v>
      </c>
      <c r="I1148" s="140">
        <f t="shared" si="91"/>
        <v>1099</v>
      </c>
      <c r="J1148" s="131">
        <v>0</v>
      </c>
      <c r="K1148" s="280">
        <f>I1148*J1148</f>
        <v>0</v>
      </c>
    </row>
    <row r="1149" spans="1:20" s="3" customFormat="1" ht="11.25" customHeight="1">
      <c r="A1149" s="393" t="s">
        <v>4097</v>
      </c>
      <c r="B1149" s="370">
        <v>40</v>
      </c>
      <c r="C1149" s="111" t="s">
        <v>4139</v>
      </c>
      <c r="D1149" s="15">
        <v>12</v>
      </c>
      <c r="E1149" s="361">
        <v>50</v>
      </c>
      <c r="F1149" s="366" t="s">
        <v>1062</v>
      </c>
      <c r="G1149" s="400" t="s">
        <v>492</v>
      </c>
      <c r="H1149" s="156">
        <v>620</v>
      </c>
      <c r="I1149" s="76">
        <f t="shared" si="91"/>
        <v>620</v>
      </c>
      <c r="J1149" s="131">
        <v>0</v>
      </c>
      <c r="K1149" s="280">
        <f t="shared" si="92"/>
        <v>0</v>
      </c>
    </row>
    <row r="1150" spans="1:20" s="3" customFormat="1" ht="11.25" customHeight="1">
      <c r="A1150" s="393"/>
      <c r="B1150" s="370">
        <v>30</v>
      </c>
      <c r="C1150" s="111">
        <v>614025</v>
      </c>
      <c r="D1150" s="15">
        <v>12</v>
      </c>
      <c r="E1150" s="361">
        <v>100</v>
      </c>
      <c r="F1150" s="366" t="s">
        <v>1062</v>
      </c>
      <c r="G1150" s="400" t="s">
        <v>492</v>
      </c>
      <c r="H1150" s="156">
        <v>1145</v>
      </c>
      <c r="I1150" s="76">
        <f>ROUND(H1150-H1150*H$8,2)</f>
        <v>1145</v>
      </c>
      <c r="J1150" s="131">
        <v>0</v>
      </c>
      <c r="K1150" s="280">
        <f>I1150*J1150</f>
        <v>0</v>
      </c>
    </row>
    <row r="1151" spans="1:20" s="3" customFormat="1" ht="11.25" customHeight="1">
      <c r="A1151" s="393"/>
      <c r="B1151" s="370">
        <v>30</v>
      </c>
      <c r="C1151" s="111">
        <v>612068</v>
      </c>
      <c r="D1151" s="15">
        <v>12</v>
      </c>
      <c r="E1151" s="361">
        <v>100</v>
      </c>
      <c r="F1151" s="366" t="s">
        <v>1063</v>
      </c>
      <c r="G1151" s="400" t="s">
        <v>492</v>
      </c>
      <c r="H1151" s="160">
        <v>999</v>
      </c>
      <c r="I1151" s="140">
        <f t="shared" si="91"/>
        <v>999</v>
      </c>
      <c r="J1151" s="131">
        <v>0</v>
      </c>
      <c r="K1151" s="280">
        <f t="shared" si="92"/>
        <v>0</v>
      </c>
    </row>
    <row r="1152" spans="1:20" s="3" customFormat="1" ht="11.25" customHeight="1">
      <c r="A1152" s="393" t="s">
        <v>4097</v>
      </c>
      <c r="B1152" s="370">
        <v>40</v>
      </c>
      <c r="C1152" s="111" t="s">
        <v>4140</v>
      </c>
      <c r="D1152" s="15">
        <v>12</v>
      </c>
      <c r="E1152" s="361">
        <v>50</v>
      </c>
      <c r="F1152" s="366" t="s">
        <v>1064</v>
      </c>
      <c r="G1152" s="400" t="s">
        <v>492</v>
      </c>
      <c r="H1152" s="156">
        <v>593</v>
      </c>
      <c r="I1152" s="76">
        <f t="shared" si="91"/>
        <v>593</v>
      </c>
      <c r="J1152" s="131">
        <v>0</v>
      </c>
      <c r="K1152" s="280">
        <f t="shared" si="92"/>
        <v>0</v>
      </c>
    </row>
    <row r="1153" spans="1:11" s="3" customFormat="1" ht="11.25" customHeight="1">
      <c r="A1153" s="393"/>
      <c r="B1153" s="370">
        <v>30</v>
      </c>
      <c r="C1153" s="111">
        <v>612070</v>
      </c>
      <c r="D1153" s="15">
        <v>12</v>
      </c>
      <c r="E1153" s="361">
        <v>100</v>
      </c>
      <c r="F1153" s="366" t="s">
        <v>1064</v>
      </c>
      <c r="G1153" s="400" t="s">
        <v>492</v>
      </c>
      <c r="H1153" s="156">
        <v>1089</v>
      </c>
      <c r="I1153" s="76">
        <f>ROUND(H1153-H1153*H$8,2)</f>
        <v>1089</v>
      </c>
      <c r="J1153" s="131">
        <v>0</v>
      </c>
      <c r="K1153" s="280">
        <f>I1153*J1153</f>
        <v>0</v>
      </c>
    </row>
    <row r="1154" spans="1:11" s="3" customFormat="1" ht="12.75" customHeight="1">
      <c r="A1154" s="393"/>
      <c r="B1154" s="370">
        <v>30</v>
      </c>
      <c r="C1154" s="111">
        <v>53930</v>
      </c>
      <c r="D1154" s="15">
        <v>12</v>
      </c>
      <c r="E1154" s="361">
        <v>100</v>
      </c>
      <c r="F1154" s="366" t="s">
        <v>789</v>
      </c>
      <c r="G1154" s="400" t="s">
        <v>492</v>
      </c>
      <c r="H1154" s="160">
        <v>973.5</v>
      </c>
      <c r="I1154" s="140">
        <f t="shared" si="91"/>
        <v>973.5</v>
      </c>
      <c r="J1154" s="131">
        <v>0</v>
      </c>
      <c r="K1154" s="280">
        <f t="shared" si="92"/>
        <v>0</v>
      </c>
    </row>
    <row r="1155" spans="1:11" s="3" customFormat="1" ht="11.25" customHeight="1">
      <c r="A1155" s="393"/>
      <c r="B1155" s="370">
        <v>60</v>
      </c>
      <c r="C1155" s="111">
        <v>612092</v>
      </c>
      <c r="D1155" s="15">
        <v>12</v>
      </c>
      <c r="E1155" s="361">
        <v>50</v>
      </c>
      <c r="F1155" s="366" t="s">
        <v>3258</v>
      </c>
      <c r="G1155" s="400" t="s">
        <v>492</v>
      </c>
      <c r="H1155" s="156">
        <v>625</v>
      </c>
      <c r="I1155" s="76">
        <f t="shared" si="91"/>
        <v>625</v>
      </c>
      <c r="J1155" s="131">
        <v>0</v>
      </c>
      <c r="K1155" s="280">
        <f t="shared" si="92"/>
        <v>0</v>
      </c>
    </row>
    <row r="1156" spans="1:11" s="3" customFormat="1" ht="11.25" customHeight="1">
      <c r="A1156" s="393"/>
      <c r="B1156" s="370">
        <v>60</v>
      </c>
      <c r="C1156" s="111">
        <v>612093</v>
      </c>
      <c r="D1156" s="15">
        <v>12</v>
      </c>
      <c r="E1156" s="361">
        <v>50</v>
      </c>
      <c r="F1156" s="366" t="s">
        <v>3259</v>
      </c>
      <c r="G1156" s="400" t="s">
        <v>492</v>
      </c>
      <c r="H1156" s="156">
        <v>625</v>
      </c>
      <c r="I1156" s="76">
        <f t="shared" si="91"/>
        <v>625</v>
      </c>
      <c r="J1156" s="131">
        <v>0</v>
      </c>
      <c r="K1156" s="280">
        <f t="shared" si="92"/>
        <v>0</v>
      </c>
    </row>
    <row r="1157" spans="1:11" s="3" customFormat="1" ht="11.25" customHeight="1">
      <c r="A1157" s="393"/>
      <c r="B1157" s="370">
        <v>60</v>
      </c>
      <c r="C1157" s="111">
        <v>612094</v>
      </c>
      <c r="D1157" s="15">
        <v>12</v>
      </c>
      <c r="E1157" s="361">
        <v>50</v>
      </c>
      <c r="F1157" s="366" t="s">
        <v>3260</v>
      </c>
      <c r="G1157" s="400" t="s">
        <v>492</v>
      </c>
      <c r="H1157" s="156">
        <v>625</v>
      </c>
      <c r="I1157" s="76">
        <f t="shared" si="91"/>
        <v>625</v>
      </c>
      <c r="J1157" s="131">
        <v>0</v>
      </c>
      <c r="K1157" s="280">
        <f t="shared" si="92"/>
        <v>0</v>
      </c>
    </row>
    <row r="1158" spans="1:11" s="3" customFormat="1" ht="11.25" customHeight="1">
      <c r="A1158" s="393"/>
      <c r="B1158" s="129"/>
      <c r="C1158" s="358" t="s">
        <v>957</v>
      </c>
      <c r="D1158" s="358"/>
      <c r="E1158" s="358"/>
      <c r="F1158" s="358"/>
      <c r="G1158" s="289" t="s">
        <v>490</v>
      </c>
      <c r="H1158" s="156"/>
      <c r="I1158" s="76"/>
      <c r="J1158" s="131"/>
      <c r="K1158" s="280"/>
    </row>
    <row r="1159" spans="1:11" s="3" customFormat="1" ht="11.25" customHeight="1">
      <c r="A1159" s="391"/>
      <c r="B1159" s="370">
        <v>60</v>
      </c>
      <c r="C1159" s="111">
        <v>612089</v>
      </c>
      <c r="D1159" s="15">
        <v>12</v>
      </c>
      <c r="E1159" s="121">
        <v>50</v>
      </c>
      <c r="F1159" s="366" t="s">
        <v>1065</v>
      </c>
      <c r="G1159" s="401" t="s">
        <v>492</v>
      </c>
      <c r="H1159" s="155">
        <v>655</v>
      </c>
      <c r="I1159" s="76">
        <f t="shared" si="91"/>
        <v>655</v>
      </c>
      <c r="J1159" s="122">
        <v>0</v>
      </c>
      <c r="K1159" s="283">
        <f>I1159*J1159</f>
        <v>0</v>
      </c>
    </row>
    <row r="1160" spans="1:11" s="3" customFormat="1" ht="11.25" customHeight="1">
      <c r="A1160" s="402"/>
      <c r="B1160" s="370">
        <v>30</v>
      </c>
      <c r="C1160" s="111">
        <v>53535</v>
      </c>
      <c r="D1160" s="15">
        <v>12</v>
      </c>
      <c r="E1160" s="361">
        <v>100</v>
      </c>
      <c r="F1160" s="366" t="s">
        <v>1066</v>
      </c>
      <c r="G1160" s="400" t="s">
        <v>492</v>
      </c>
      <c r="H1160" s="160">
        <v>973.5</v>
      </c>
      <c r="I1160" s="140">
        <f t="shared" si="91"/>
        <v>973.5</v>
      </c>
      <c r="J1160" s="131">
        <v>0</v>
      </c>
      <c r="K1160" s="280">
        <f>I1160*J1160</f>
        <v>0</v>
      </c>
    </row>
    <row r="1161" spans="1:11" s="3" customFormat="1" ht="11.25" customHeight="1">
      <c r="A1161" s="393"/>
      <c r="B1161" s="370">
        <v>30</v>
      </c>
      <c r="C1161" s="111">
        <v>614022</v>
      </c>
      <c r="D1161" s="15">
        <v>12</v>
      </c>
      <c r="E1161" s="361">
        <v>100</v>
      </c>
      <c r="F1161" s="366" t="s">
        <v>1067</v>
      </c>
      <c r="G1161" s="400" t="s">
        <v>492</v>
      </c>
      <c r="H1161" s="156">
        <v>1145</v>
      </c>
      <c r="I1161" s="76">
        <f t="shared" si="91"/>
        <v>1145</v>
      </c>
      <c r="J1161" s="131">
        <v>0</v>
      </c>
      <c r="K1161" s="280">
        <f t="shared" ref="K1161:K1177" si="93">I1161*J1161</f>
        <v>0</v>
      </c>
    </row>
    <row r="1162" spans="1:11" s="3" customFormat="1" ht="12.75" customHeight="1">
      <c r="A1162" s="393"/>
      <c r="B1162" s="370">
        <v>30</v>
      </c>
      <c r="C1162" s="111">
        <v>614016</v>
      </c>
      <c r="D1162" s="15">
        <v>12</v>
      </c>
      <c r="E1162" s="361">
        <v>100</v>
      </c>
      <c r="F1162" s="366" t="s">
        <v>395</v>
      </c>
      <c r="G1162" s="400" t="s">
        <v>492</v>
      </c>
      <c r="H1162" s="156">
        <v>1089</v>
      </c>
      <c r="I1162" s="76">
        <f t="shared" si="91"/>
        <v>1089</v>
      </c>
      <c r="J1162" s="131">
        <v>0</v>
      </c>
      <c r="K1162" s="280">
        <f t="shared" si="93"/>
        <v>0</v>
      </c>
    </row>
    <row r="1163" spans="1:11" s="3" customFormat="1" ht="11.25" customHeight="1">
      <c r="A1163" s="393"/>
      <c r="B1163" s="370">
        <v>30</v>
      </c>
      <c r="C1163" s="111">
        <v>612083</v>
      </c>
      <c r="D1163" s="15">
        <v>12</v>
      </c>
      <c r="E1163" s="361">
        <v>100</v>
      </c>
      <c r="F1163" s="366" t="s">
        <v>1068</v>
      </c>
      <c r="G1163" s="401" t="s">
        <v>1069</v>
      </c>
      <c r="H1163" s="146">
        <v>947.9</v>
      </c>
      <c r="I1163" s="140">
        <f t="shared" si="91"/>
        <v>947.9</v>
      </c>
      <c r="J1163" s="131">
        <v>0</v>
      </c>
      <c r="K1163" s="280">
        <f>I1163*J1163</f>
        <v>0</v>
      </c>
    </row>
    <row r="1164" spans="1:11" s="3" customFormat="1" ht="11.25" customHeight="1">
      <c r="A1164" s="393"/>
      <c r="B1164" s="370">
        <v>30</v>
      </c>
      <c r="C1164" s="111">
        <v>612078</v>
      </c>
      <c r="D1164" s="15">
        <v>12</v>
      </c>
      <c r="E1164" s="361">
        <v>100</v>
      </c>
      <c r="F1164" s="366" t="s">
        <v>1070</v>
      </c>
      <c r="G1164" s="401" t="s">
        <v>1071</v>
      </c>
      <c r="H1164" s="160">
        <v>557.5</v>
      </c>
      <c r="I1164" s="140">
        <f t="shared" si="91"/>
        <v>557.5</v>
      </c>
      <c r="J1164" s="131">
        <v>0</v>
      </c>
      <c r="K1164" s="280">
        <f>I1164*J1164</f>
        <v>0</v>
      </c>
    </row>
    <row r="1165" spans="1:11" s="3" customFormat="1" ht="12.75" customHeight="1">
      <c r="A1165" s="393"/>
      <c r="B1165" s="370">
        <v>40</v>
      </c>
      <c r="C1165" s="111" t="s">
        <v>3261</v>
      </c>
      <c r="D1165" s="15">
        <v>12</v>
      </c>
      <c r="E1165" s="361">
        <v>50</v>
      </c>
      <c r="F1165" s="366" t="s">
        <v>3262</v>
      </c>
      <c r="G1165" s="400" t="s">
        <v>492</v>
      </c>
      <c r="H1165" s="149">
        <v>625</v>
      </c>
      <c r="I1165" s="76">
        <f t="shared" si="91"/>
        <v>625</v>
      </c>
      <c r="J1165" s="131">
        <v>0</v>
      </c>
      <c r="K1165" s="280">
        <f t="shared" si="93"/>
        <v>0</v>
      </c>
    </row>
    <row r="1166" spans="1:11" s="3" customFormat="1" ht="12.75" customHeight="1">
      <c r="A1166" s="393"/>
      <c r="B1166" s="370">
        <v>40</v>
      </c>
      <c r="C1166" s="111" t="s">
        <v>3263</v>
      </c>
      <c r="D1166" s="15">
        <v>12</v>
      </c>
      <c r="E1166" s="361">
        <v>50</v>
      </c>
      <c r="F1166" s="366" t="s">
        <v>3264</v>
      </c>
      <c r="G1166" s="400" t="s">
        <v>492</v>
      </c>
      <c r="H1166" s="149">
        <v>625</v>
      </c>
      <c r="I1166" s="76">
        <f t="shared" si="91"/>
        <v>625</v>
      </c>
      <c r="J1166" s="131">
        <v>0</v>
      </c>
      <c r="K1166" s="280">
        <f t="shared" si="93"/>
        <v>0</v>
      </c>
    </row>
    <row r="1167" spans="1:11" s="3" customFormat="1" ht="11.25" customHeight="1">
      <c r="A1167" s="393"/>
      <c r="B1167" s="370">
        <v>30</v>
      </c>
      <c r="C1167" s="111">
        <v>614023</v>
      </c>
      <c r="D1167" s="15">
        <v>12</v>
      </c>
      <c r="E1167" s="361">
        <v>100</v>
      </c>
      <c r="F1167" s="366" t="s">
        <v>1072</v>
      </c>
      <c r="G1167" s="400" t="s">
        <v>492</v>
      </c>
      <c r="H1167" s="156">
        <v>1145</v>
      </c>
      <c r="I1167" s="76">
        <f t="shared" si="91"/>
        <v>1145</v>
      </c>
      <c r="J1167" s="131">
        <v>0</v>
      </c>
      <c r="K1167" s="280">
        <f t="shared" si="93"/>
        <v>0</v>
      </c>
    </row>
    <row r="1168" spans="1:11" s="3" customFormat="1" ht="11.25" customHeight="1">
      <c r="A1168" s="393"/>
      <c r="B1168" s="370">
        <v>100</v>
      </c>
      <c r="C1168" s="111">
        <v>605045</v>
      </c>
      <c r="D1168" s="15">
        <v>5</v>
      </c>
      <c r="E1168" s="361">
        <v>100</v>
      </c>
      <c r="F1168" s="366" t="s">
        <v>958</v>
      </c>
      <c r="G1168" s="400" t="s">
        <v>492</v>
      </c>
      <c r="H1168" s="146">
        <v>263</v>
      </c>
      <c r="I1168" s="140">
        <f t="shared" si="91"/>
        <v>263</v>
      </c>
      <c r="J1168" s="131">
        <v>0</v>
      </c>
      <c r="K1168" s="280">
        <f t="shared" si="93"/>
        <v>0</v>
      </c>
    </row>
    <row r="1169" spans="1:11" s="3" customFormat="1" ht="11.25" customHeight="1">
      <c r="A1169" s="393"/>
      <c r="B1169" s="370">
        <v>100</v>
      </c>
      <c r="C1169" s="111">
        <v>605046</v>
      </c>
      <c r="D1169" s="15">
        <v>5</v>
      </c>
      <c r="E1169" s="361">
        <v>100</v>
      </c>
      <c r="F1169" s="366" t="s">
        <v>959</v>
      </c>
      <c r="G1169" s="400" t="s">
        <v>492</v>
      </c>
      <c r="H1169" s="146">
        <v>263</v>
      </c>
      <c r="I1169" s="140">
        <f t="shared" si="91"/>
        <v>263</v>
      </c>
      <c r="J1169" s="131">
        <v>0</v>
      </c>
      <c r="K1169" s="280">
        <f t="shared" si="93"/>
        <v>0</v>
      </c>
    </row>
    <row r="1170" spans="1:11" s="3" customFormat="1" ht="11.25" customHeight="1">
      <c r="A1170" s="402"/>
      <c r="B1170" s="370">
        <v>30</v>
      </c>
      <c r="C1170" s="111">
        <v>612074</v>
      </c>
      <c r="D1170" s="15">
        <v>12</v>
      </c>
      <c r="E1170" s="361">
        <v>100</v>
      </c>
      <c r="F1170" s="366" t="s">
        <v>1073</v>
      </c>
      <c r="G1170" s="400" t="s">
        <v>492</v>
      </c>
      <c r="H1170" s="146">
        <v>544.5</v>
      </c>
      <c r="I1170" s="140">
        <f t="shared" si="91"/>
        <v>544.5</v>
      </c>
      <c r="J1170" s="131">
        <v>0</v>
      </c>
      <c r="K1170" s="280">
        <f>I1170*J1170</f>
        <v>0</v>
      </c>
    </row>
    <row r="1171" spans="1:11" s="3" customFormat="1" ht="11.25" customHeight="1">
      <c r="A1171" s="399"/>
      <c r="B1171" s="370">
        <v>100</v>
      </c>
      <c r="C1171" s="111">
        <v>605048</v>
      </c>
      <c r="D1171" s="15">
        <v>5</v>
      </c>
      <c r="E1171" s="361">
        <v>100</v>
      </c>
      <c r="F1171" s="366" t="s">
        <v>960</v>
      </c>
      <c r="G1171" s="400" t="s">
        <v>492</v>
      </c>
      <c r="H1171" s="147">
        <v>263</v>
      </c>
      <c r="I1171" s="140">
        <f>ROUND(H1171-H1171*H$8,2)</f>
        <v>263</v>
      </c>
      <c r="J1171" s="131">
        <v>0</v>
      </c>
      <c r="K1171" s="280">
        <f t="shared" si="93"/>
        <v>0</v>
      </c>
    </row>
    <row r="1172" spans="1:11" s="3" customFormat="1" ht="11.25" customHeight="1">
      <c r="A1172" s="393"/>
      <c r="B1172" s="370">
        <v>30</v>
      </c>
      <c r="C1172" s="111">
        <v>612062</v>
      </c>
      <c r="D1172" s="15">
        <v>12</v>
      </c>
      <c r="E1172" s="361">
        <v>100</v>
      </c>
      <c r="F1172" s="366" t="s">
        <v>1074</v>
      </c>
      <c r="G1172" s="400" t="s">
        <v>492</v>
      </c>
      <c r="H1172" s="160">
        <v>973.5</v>
      </c>
      <c r="I1172" s="140">
        <f>ROUND(H1172-H1172*H$8,2)</f>
        <v>973.5</v>
      </c>
      <c r="J1172" s="131">
        <v>0</v>
      </c>
      <c r="K1172" s="280">
        <f>I1172*J1172</f>
        <v>0</v>
      </c>
    </row>
    <row r="1173" spans="1:11" s="3" customFormat="1" ht="11.25" customHeight="1">
      <c r="A1173" s="393"/>
      <c r="B1173" s="370">
        <v>40</v>
      </c>
      <c r="C1173" s="111">
        <v>636002</v>
      </c>
      <c r="D1173" s="15" t="s">
        <v>1053</v>
      </c>
      <c r="E1173" s="361">
        <v>10</v>
      </c>
      <c r="F1173" s="366" t="s">
        <v>1075</v>
      </c>
      <c r="G1173" s="400" t="s">
        <v>492</v>
      </c>
      <c r="H1173" s="192">
        <v>1333</v>
      </c>
      <c r="I1173" s="140">
        <f>ROUND(H1173-H1173*H$8,2)</f>
        <v>1333</v>
      </c>
      <c r="J1173" s="131">
        <v>0</v>
      </c>
      <c r="K1173" s="280">
        <f>I1173*J1173</f>
        <v>0</v>
      </c>
    </row>
    <row r="1174" spans="1:11" s="3" customFormat="1" ht="11.25" customHeight="1">
      <c r="A1174" s="393"/>
      <c r="B1174" s="370">
        <v>40</v>
      </c>
      <c r="C1174" s="111">
        <v>636003</v>
      </c>
      <c r="D1174" s="15" t="s">
        <v>1053</v>
      </c>
      <c r="E1174" s="361">
        <v>10</v>
      </c>
      <c r="F1174" s="366" t="s">
        <v>1076</v>
      </c>
      <c r="G1174" s="400" t="s">
        <v>492</v>
      </c>
      <c r="H1174" s="146">
        <v>1179</v>
      </c>
      <c r="I1174" s="140">
        <f>ROUND(H1174-H1174*H$8,2)</f>
        <v>1179</v>
      </c>
      <c r="J1174" s="131">
        <v>0</v>
      </c>
      <c r="K1174" s="280">
        <f>I1174*J1174</f>
        <v>0</v>
      </c>
    </row>
    <row r="1175" spans="1:11" s="3" customFormat="1" ht="11.25" customHeight="1">
      <c r="A1175" s="402" t="s">
        <v>4097</v>
      </c>
      <c r="B1175" s="370">
        <v>40</v>
      </c>
      <c r="C1175" s="111" t="s">
        <v>4141</v>
      </c>
      <c r="D1175" s="15">
        <v>12</v>
      </c>
      <c r="E1175" s="361">
        <v>50</v>
      </c>
      <c r="F1175" s="366" t="s">
        <v>1077</v>
      </c>
      <c r="G1175" s="400" t="s">
        <v>492</v>
      </c>
      <c r="H1175" s="156">
        <v>593</v>
      </c>
      <c r="I1175" s="76">
        <f t="shared" ref="I1175:I1212" si="94">ROUND(H1175-H1175*H$8,2)</f>
        <v>593</v>
      </c>
      <c r="J1175" s="131">
        <v>0</v>
      </c>
      <c r="K1175" s="280">
        <f>I1175*J1175</f>
        <v>0</v>
      </c>
    </row>
    <row r="1176" spans="1:11" s="3" customFormat="1" ht="11.25" customHeight="1">
      <c r="A1176" s="393"/>
      <c r="B1176" s="370">
        <v>30</v>
      </c>
      <c r="C1176" s="111">
        <v>612056</v>
      </c>
      <c r="D1176" s="15">
        <v>12</v>
      </c>
      <c r="E1176" s="361">
        <v>100</v>
      </c>
      <c r="F1176" s="366" t="s">
        <v>790</v>
      </c>
      <c r="G1176" s="400" t="s">
        <v>495</v>
      </c>
      <c r="H1176" s="156">
        <v>1115</v>
      </c>
      <c r="I1176" s="76">
        <f t="shared" si="94"/>
        <v>1115</v>
      </c>
      <c r="J1176" s="131">
        <v>0</v>
      </c>
      <c r="K1176" s="280">
        <f t="shared" si="93"/>
        <v>0</v>
      </c>
    </row>
    <row r="1177" spans="1:11" s="3" customFormat="1" ht="11.25" customHeight="1">
      <c r="A1177" s="393"/>
      <c r="B1177" s="370">
        <v>50</v>
      </c>
      <c r="C1177" s="111">
        <v>636020</v>
      </c>
      <c r="D1177" s="15" t="s">
        <v>1053</v>
      </c>
      <c r="E1177" s="361">
        <v>10</v>
      </c>
      <c r="F1177" s="366" t="s">
        <v>790</v>
      </c>
      <c r="G1177" s="400" t="s">
        <v>495</v>
      </c>
      <c r="H1177" s="158">
        <v>1535</v>
      </c>
      <c r="I1177" s="76">
        <f t="shared" si="94"/>
        <v>1535</v>
      </c>
      <c r="J1177" s="131">
        <v>0</v>
      </c>
      <c r="K1177" s="280">
        <f t="shared" si="93"/>
        <v>0</v>
      </c>
    </row>
    <row r="1178" spans="1:11" s="3" customFormat="1" ht="11.25" customHeight="1">
      <c r="A1178" s="393"/>
      <c r="B1178" s="129"/>
      <c r="C1178" s="358" t="s">
        <v>4</v>
      </c>
      <c r="D1178" s="358"/>
      <c r="E1178" s="358"/>
      <c r="F1178" s="358"/>
      <c r="G1178" s="289" t="s">
        <v>490</v>
      </c>
      <c r="H1178" s="372"/>
      <c r="I1178" s="76"/>
      <c r="J1178" s="131"/>
      <c r="K1178" s="280"/>
    </row>
    <row r="1179" spans="1:11" s="3" customFormat="1" ht="11.25" customHeight="1">
      <c r="A1179" s="393"/>
      <c r="B1179" s="370">
        <v>20</v>
      </c>
      <c r="C1179" s="111" t="s">
        <v>1078</v>
      </c>
      <c r="D1179" s="15">
        <v>16</v>
      </c>
      <c r="E1179" s="361">
        <v>100</v>
      </c>
      <c r="F1179" s="366" t="s">
        <v>1079</v>
      </c>
      <c r="G1179" s="400" t="s">
        <v>493</v>
      </c>
      <c r="H1179" s="158">
        <v>1755</v>
      </c>
      <c r="I1179" s="76">
        <f t="shared" si="94"/>
        <v>1755</v>
      </c>
      <c r="J1179" s="131">
        <v>0</v>
      </c>
      <c r="K1179" s="280">
        <f>I1179*J1179</f>
        <v>0</v>
      </c>
    </row>
    <row r="1180" spans="1:11" s="3" customFormat="1" ht="11.25" customHeight="1">
      <c r="A1180" s="393"/>
      <c r="B1180" s="129"/>
      <c r="C1180" s="358" t="s">
        <v>961</v>
      </c>
      <c r="D1180" s="358"/>
      <c r="E1180" s="358"/>
      <c r="F1180" s="358"/>
      <c r="G1180" s="289" t="s">
        <v>490</v>
      </c>
      <c r="H1180" s="372"/>
      <c r="I1180" s="76"/>
      <c r="J1180" s="131"/>
      <c r="K1180" s="280"/>
    </row>
    <row r="1181" spans="1:11" s="3" customFormat="1" ht="11.25" customHeight="1">
      <c r="A1181" s="393"/>
      <c r="B1181" s="370">
        <v>30</v>
      </c>
      <c r="C1181" s="111">
        <v>612006</v>
      </c>
      <c r="D1181" s="15">
        <v>12</v>
      </c>
      <c r="E1181" s="361">
        <v>100</v>
      </c>
      <c r="F1181" s="366" t="s">
        <v>537</v>
      </c>
      <c r="G1181" s="400" t="s">
        <v>492</v>
      </c>
      <c r="H1181" s="160">
        <v>925.9</v>
      </c>
      <c r="I1181" s="140">
        <f t="shared" si="94"/>
        <v>925.9</v>
      </c>
      <c r="J1181" s="131">
        <v>0</v>
      </c>
      <c r="K1181" s="280">
        <f t="shared" ref="K1181:K1207" si="95">I1181*J1181</f>
        <v>0</v>
      </c>
    </row>
    <row r="1182" spans="1:11" s="3" customFormat="1" ht="11.25" customHeight="1">
      <c r="A1182" s="393" t="s">
        <v>4097</v>
      </c>
      <c r="B1182" s="370">
        <v>40</v>
      </c>
      <c r="C1182" s="111" t="s">
        <v>4142</v>
      </c>
      <c r="D1182" s="15">
        <v>12</v>
      </c>
      <c r="E1182" s="361">
        <v>50</v>
      </c>
      <c r="F1182" s="366" t="s">
        <v>402</v>
      </c>
      <c r="G1182" s="400" t="s">
        <v>492</v>
      </c>
      <c r="H1182" s="156">
        <v>593</v>
      </c>
      <c r="I1182" s="76">
        <f t="shared" si="94"/>
        <v>593</v>
      </c>
      <c r="J1182" s="131">
        <v>0</v>
      </c>
      <c r="K1182" s="280">
        <f t="shared" si="95"/>
        <v>0</v>
      </c>
    </row>
    <row r="1183" spans="1:11" s="3" customFormat="1" ht="11.25" customHeight="1">
      <c r="A1183" s="393"/>
      <c r="B1183" s="370">
        <v>30</v>
      </c>
      <c r="C1183" s="111">
        <v>612028</v>
      </c>
      <c r="D1183" s="15">
        <v>12</v>
      </c>
      <c r="E1183" s="361">
        <v>100</v>
      </c>
      <c r="F1183" s="366" t="s">
        <v>402</v>
      </c>
      <c r="G1183" s="400" t="s">
        <v>492</v>
      </c>
      <c r="H1183" s="156">
        <v>1089</v>
      </c>
      <c r="I1183" s="76">
        <f>ROUND(H1183-H1183*H$8,2)</f>
        <v>1089</v>
      </c>
      <c r="J1183" s="131">
        <v>0</v>
      </c>
      <c r="K1183" s="280">
        <f>I1183*J1183</f>
        <v>0</v>
      </c>
    </row>
    <row r="1184" spans="1:11" s="3" customFormat="1" ht="12.75" customHeight="1">
      <c r="A1184" s="393"/>
      <c r="B1184" s="370">
        <v>40</v>
      </c>
      <c r="C1184" s="111" t="s">
        <v>4143</v>
      </c>
      <c r="D1184" s="15">
        <v>12</v>
      </c>
      <c r="E1184" s="361">
        <v>50</v>
      </c>
      <c r="F1184" s="366" t="s">
        <v>403</v>
      </c>
      <c r="G1184" s="400" t="s">
        <v>492</v>
      </c>
      <c r="H1184" s="156">
        <v>593</v>
      </c>
      <c r="I1184" s="76">
        <f t="shared" si="94"/>
        <v>593</v>
      </c>
      <c r="J1184" s="131">
        <v>0</v>
      </c>
      <c r="K1184" s="280">
        <f t="shared" si="95"/>
        <v>0</v>
      </c>
    </row>
    <row r="1185" spans="1:11" s="3" customFormat="1" ht="11.25" customHeight="1">
      <c r="A1185" s="393"/>
      <c r="B1185" s="370">
        <v>30</v>
      </c>
      <c r="C1185" s="111">
        <v>612029</v>
      </c>
      <c r="D1185" s="15">
        <v>12</v>
      </c>
      <c r="E1185" s="361">
        <v>100</v>
      </c>
      <c r="F1185" s="366" t="s">
        <v>403</v>
      </c>
      <c r="G1185" s="400" t="s">
        <v>492</v>
      </c>
      <c r="H1185" s="156">
        <v>1089</v>
      </c>
      <c r="I1185" s="76">
        <f>ROUND(H1185-H1185*H$8,2)</f>
        <v>1089</v>
      </c>
      <c r="J1185" s="131">
        <v>0</v>
      </c>
      <c r="K1185" s="280">
        <f>I1185*J1185</f>
        <v>0</v>
      </c>
    </row>
    <row r="1186" spans="1:11" s="3" customFormat="1" ht="11.25" customHeight="1">
      <c r="A1186" s="393" t="s">
        <v>4097</v>
      </c>
      <c r="B1186" s="370">
        <v>40</v>
      </c>
      <c r="C1186" s="111" t="s">
        <v>4144</v>
      </c>
      <c r="D1186" s="15">
        <v>12</v>
      </c>
      <c r="E1186" s="361">
        <v>50</v>
      </c>
      <c r="F1186" s="366" t="s">
        <v>1080</v>
      </c>
      <c r="G1186" s="401" t="s">
        <v>1081</v>
      </c>
      <c r="H1186" s="156">
        <v>625</v>
      </c>
      <c r="I1186" s="76">
        <f t="shared" si="94"/>
        <v>625</v>
      </c>
      <c r="J1186" s="131">
        <v>0</v>
      </c>
      <c r="K1186" s="280">
        <f t="shared" si="95"/>
        <v>0</v>
      </c>
    </row>
    <row r="1187" spans="1:11" s="3" customFormat="1" ht="11.25" customHeight="1">
      <c r="A1187" s="393"/>
      <c r="B1187" s="370">
        <v>30</v>
      </c>
      <c r="C1187" s="111">
        <v>612081</v>
      </c>
      <c r="D1187" s="15">
        <v>12</v>
      </c>
      <c r="E1187" s="361">
        <v>100</v>
      </c>
      <c r="F1187" s="366" t="s">
        <v>1080</v>
      </c>
      <c r="G1187" s="401" t="s">
        <v>1081</v>
      </c>
      <c r="H1187" s="156">
        <v>1115</v>
      </c>
      <c r="I1187" s="76">
        <f>ROUND(H1187-H1187*H$8,2)</f>
        <v>1115</v>
      </c>
      <c r="J1187" s="131">
        <v>0</v>
      </c>
      <c r="K1187" s="280">
        <f>I1187*J1187</f>
        <v>0</v>
      </c>
    </row>
    <row r="1188" spans="1:11" s="3" customFormat="1" ht="12.75" customHeight="1">
      <c r="A1188" s="402"/>
      <c r="B1188" s="370">
        <v>30</v>
      </c>
      <c r="C1188" s="111">
        <v>612027</v>
      </c>
      <c r="D1188" s="15">
        <v>12</v>
      </c>
      <c r="E1188" s="361">
        <v>100</v>
      </c>
      <c r="F1188" s="366" t="s">
        <v>401</v>
      </c>
      <c r="G1188" s="400" t="s">
        <v>492</v>
      </c>
      <c r="H1188" s="156">
        <v>1089</v>
      </c>
      <c r="I1188" s="76">
        <f t="shared" si="94"/>
        <v>1089</v>
      </c>
      <c r="J1188" s="131">
        <v>0</v>
      </c>
      <c r="K1188" s="280">
        <f t="shared" si="95"/>
        <v>0</v>
      </c>
    </row>
    <row r="1189" spans="1:11" s="3" customFormat="1" ht="11.25" customHeight="1">
      <c r="A1189" s="402" t="s">
        <v>4097</v>
      </c>
      <c r="B1189" s="370">
        <v>30</v>
      </c>
      <c r="C1189" s="111" t="s">
        <v>4145</v>
      </c>
      <c r="D1189" s="15">
        <v>12</v>
      </c>
      <c r="E1189" s="361">
        <v>50</v>
      </c>
      <c r="F1189" s="366" t="s">
        <v>396</v>
      </c>
      <c r="G1189" s="400" t="s">
        <v>492</v>
      </c>
      <c r="H1189" s="156">
        <v>593</v>
      </c>
      <c r="I1189" s="76">
        <f t="shared" si="94"/>
        <v>593</v>
      </c>
      <c r="J1189" s="131">
        <v>0</v>
      </c>
      <c r="K1189" s="280">
        <f t="shared" si="95"/>
        <v>0</v>
      </c>
    </row>
    <row r="1190" spans="1:11" s="3" customFormat="1" ht="11.25" customHeight="1">
      <c r="A1190" s="402" t="s">
        <v>4097</v>
      </c>
      <c r="B1190" s="370">
        <v>40</v>
      </c>
      <c r="C1190" s="111" t="s">
        <v>4146</v>
      </c>
      <c r="D1190" s="15">
        <v>12</v>
      </c>
      <c r="E1190" s="361">
        <v>50</v>
      </c>
      <c r="F1190" s="366" t="s">
        <v>3266</v>
      </c>
      <c r="G1190" s="400" t="s">
        <v>492</v>
      </c>
      <c r="H1190" s="156">
        <v>593</v>
      </c>
      <c r="I1190" s="76">
        <f t="shared" si="94"/>
        <v>593</v>
      </c>
      <c r="J1190" s="131">
        <v>0</v>
      </c>
      <c r="K1190" s="280">
        <f t="shared" si="95"/>
        <v>0</v>
      </c>
    </row>
    <row r="1191" spans="1:11" s="3" customFormat="1" ht="11.25" customHeight="1">
      <c r="A1191" s="402"/>
      <c r="B1191" s="370">
        <v>30</v>
      </c>
      <c r="C1191" s="111" t="s">
        <v>3265</v>
      </c>
      <c r="D1191" s="15">
        <v>12</v>
      </c>
      <c r="E1191" s="361">
        <v>100</v>
      </c>
      <c r="F1191" s="366" t="s">
        <v>3266</v>
      </c>
      <c r="G1191" s="400" t="s">
        <v>492</v>
      </c>
      <c r="H1191" s="156">
        <v>1089</v>
      </c>
      <c r="I1191" s="76">
        <f>ROUND(H1191-H1191*H$8,2)</f>
        <v>1089</v>
      </c>
      <c r="J1191" s="131">
        <v>0</v>
      </c>
      <c r="K1191" s="280">
        <f>I1191*J1191</f>
        <v>0</v>
      </c>
    </row>
    <row r="1192" spans="1:11" s="3" customFormat="1" ht="11.25" customHeight="1">
      <c r="A1192" s="391"/>
      <c r="B1192" s="370">
        <v>60</v>
      </c>
      <c r="C1192" s="111">
        <v>612091</v>
      </c>
      <c r="D1192" s="15">
        <v>12</v>
      </c>
      <c r="E1192" s="121">
        <v>50</v>
      </c>
      <c r="F1192" s="366" t="s">
        <v>1082</v>
      </c>
      <c r="G1192" s="401" t="s">
        <v>492</v>
      </c>
      <c r="H1192" s="155">
        <v>625</v>
      </c>
      <c r="I1192" s="76">
        <f t="shared" si="94"/>
        <v>625</v>
      </c>
      <c r="J1192" s="122">
        <v>0</v>
      </c>
      <c r="K1192" s="283">
        <f>I1192*J1192</f>
        <v>0</v>
      </c>
    </row>
    <row r="1193" spans="1:11" s="3" customFormat="1" ht="11.25" customHeight="1">
      <c r="A1193" s="402"/>
      <c r="B1193" s="370">
        <v>30</v>
      </c>
      <c r="C1193" s="111">
        <v>614015</v>
      </c>
      <c r="D1193" s="15">
        <v>12</v>
      </c>
      <c r="E1193" s="361">
        <v>100</v>
      </c>
      <c r="F1193" s="366" t="s">
        <v>394</v>
      </c>
      <c r="G1193" s="400" t="s">
        <v>492</v>
      </c>
      <c r="H1193" s="156">
        <v>1089</v>
      </c>
      <c r="I1193" s="76">
        <f t="shared" si="94"/>
        <v>1089</v>
      </c>
      <c r="J1193" s="131">
        <v>0</v>
      </c>
      <c r="K1193" s="280">
        <f>I1193*J1193</f>
        <v>0</v>
      </c>
    </row>
    <row r="1194" spans="1:11" s="3" customFormat="1" ht="11.25" customHeight="1">
      <c r="A1194" s="391"/>
      <c r="B1194" s="370">
        <v>60</v>
      </c>
      <c r="C1194" s="111">
        <v>612088</v>
      </c>
      <c r="D1194" s="15">
        <v>12</v>
      </c>
      <c r="E1194" s="121">
        <v>50</v>
      </c>
      <c r="F1194" s="366" t="s">
        <v>1083</v>
      </c>
      <c r="G1194" s="401" t="s">
        <v>492</v>
      </c>
      <c r="H1194" s="155">
        <v>625</v>
      </c>
      <c r="I1194" s="76">
        <f t="shared" si="94"/>
        <v>625</v>
      </c>
      <c r="J1194" s="122">
        <v>0</v>
      </c>
      <c r="K1194" s="283">
        <f t="shared" si="95"/>
        <v>0</v>
      </c>
    </row>
    <row r="1195" spans="1:11" s="3" customFormat="1" ht="11.25" customHeight="1">
      <c r="A1195" s="393"/>
      <c r="B1195" s="370">
        <v>30</v>
      </c>
      <c r="C1195" s="111">
        <v>612038</v>
      </c>
      <c r="D1195" s="15">
        <v>12</v>
      </c>
      <c r="E1195" s="361">
        <v>100</v>
      </c>
      <c r="F1195" s="366" t="s">
        <v>1084</v>
      </c>
      <c r="G1195" s="401" t="s">
        <v>1085</v>
      </c>
      <c r="H1195" s="160">
        <v>925.9</v>
      </c>
      <c r="I1195" s="140">
        <f t="shared" si="94"/>
        <v>925.9</v>
      </c>
      <c r="J1195" s="131">
        <v>0</v>
      </c>
      <c r="K1195" s="280">
        <f t="shared" si="95"/>
        <v>0</v>
      </c>
    </row>
    <row r="1196" spans="1:11" s="3" customFormat="1" ht="11.25" customHeight="1">
      <c r="A1196" s="402"/>
      <c r="B1196" s="370">
        <v>60</v>
      </c>
      <c r="C1196" s="111" t="s">
        <v>3267</v>
      </c>
      <c r="D1196" s="15">
        <v>12</v>
      </c>
      <c r="E1196" s="121">
        <v>50</v>
      </c>
      <c r="F1196" s="366" t="s">
        <v>3268</v>
      </c>
      <c r="G1196" s="401" t="s">
        <v>1085</v>
      </c>
      <c r="H1196" s="156">
        <v>625</v>
      </c>
      <c r="I1196" s="76">
        <f t="shared" si="94"/>
        <v>625</v>
      </c>
      <c r="J1196" s="131">
        <v>0</v>
      </c>
      <c r="K1196" s="280">
        <f t="shared" si="95"/>
        <v>0</v>
      </c>
    </row>
    <row r="1197" spans="1:11" s="3" customFormat="1" ht="11.25" customHeight="1">
      <c r="A1197" s="402"/>
      <c r="B1197" s="370">
        <v>30</v>
      </c>
      <c r="C1197" s="111">
        <v>612039</v>
      </c>
      <c r="D1197" s="15">
        <v>12</v>
      </c>
      <c r="E1197" s="361">
        <v>100</v>
      </c>
      <c r="F1197" s="366" t="s">
        <v>962</v>
      </c>
      <c r="G1197" s="400" t="s">
        <v>492</v>
      </c>
      <c r="H1197" s="160">
        <v>925.9</v>
      </c>
      <c r="I1197" s="140">
        <f t="shared" si="94"/>
        <v>925.9</v>
      </c>
      <c r="J1197" s="131">
        <v>0</v>
      </c>
      <c r="K1197" s="280">
        <f t="shared" si="95"/>
        <v>0</v>
      </c>
    </row>
    <row r="1198" spans="1:11" s="3" customFormat="1" ht="11.25" customHeight="1">
      <c r="A1198" s="391"/>
      <c r="B1198" s="370">
        <v>60</v>
      </c>
      <c r="C1198" s="111">
        <v>612090</v>
      </c>
      <c r="D1198" s="15">
        <v>12</v>
      </c>
      <c r="E1198" s="121">
        <v>50</v>
      </c>
      <c r="F1198" s="366" t="s">
        <v>1086</v>
      </c>
      <c r="G1198" s="401" t="s">
        <v>492</v>
      </c>
      <c r="H1198" s="155">
        <v>625</v>
      </c>
      <c r="I1198" s="76">
        <f t="shared" si="94"/>
        <v>625</v>
      </c>
      <c r="J1198" s="122">
        <v>0</v>
      </c>
      <c r="K1198" s="283">
        <f>I1198*J1198</f>
        <v>0</v>
      </c>
    </row>
    <row r="1199" spans="1:11" s="3" customFormat="1" ht="11.25" customHeight="1">
      <c r="A1199" s="393" t="s">
        <v>4097</v>
      </c>
      <c r="B1199" s="370">
        <v>40</v>
      </c>
      <c r="C1199" s="111" t="s">
        <v>4147</v>
      </c>
      <c r="D1199" s="15">
        <v>12</v>
      </c>
      <c r="E1199" s="361">
        <v>50</v>
      </c>
      <c r="F1199" s="366" t="s">
        <v>1087</v>
      </c>
      <c r="G1199" s="401" t="s">
        <v>1069</v>
      </c>
      <c r="H1199" s="156">
        <v>625</v>
      </c>
      <c r="I1199" s="76">
        <f t="shared" si="94"/>
        <v>625</v>
      </c>
      <c r="J1199" s="131">
        <v>0</v>
      </c>
      <c r="K1199" s="280">
        <f t="shared" si="95"/>
        <v>0</v>
      </c>
    </row>
    <row r="1200" spans="1:11" s="3" customFormat="1" ht="11.25" customHeight="1">
      <c r="A1200" s="393"/>
      <c r="B1200" s="370">
        <v>30</v>
      </c>
      <c r="C1200" s="111">
        <v>612044</v>
      </c>
      <c r="D1200" s="15">
        <v>12</v>
      </c>
      <c r="E1200" s="361">
        <v>100</v>
      </c>
      <c r="F1200" s="366" t="s">
        <v>1087</v>
      </c>
      <c r="G1200" s="401" t="s">
        <v>1069</v>
      </c>
      <c r="H1200" s="156">
        <v>1115</v>
      </c>
      <c r="I1200" s="76">
        <f>ROUND(H1200-H1200*H$8,2)</f>
        <v>1115</v>
      </c>
      <c r="J1200" s="131">
        <v>0</v>
      </c>
      <c r="K1200" s="280">
        <f>I1200*J1200</f>
        <v>0</v>
      </c>
    </row>
    <row r="1201" spans="1:11" s="3" customFormat="1" ht="11.25" customHeight="1">
      <c r="A1201" s="393"/>
      <c r="B1201" s="370">
        <v>40</v>
      </c>
      <c r="C1201" s="111" t="s">
        <v>4148</v>
      </c>
      <c r="D1201" s="15">
        <v>12</v>
      </c>
      <c r="E1201" s="361">
        <v>50</v>
      </c>
      <c r="F1201" s="366" t="s">
        <v>1088</v>
      </c>
      <c r="G1201" s="401" t="s">
        <v>1081</v>
      </c>
      <c r="H1201" s="156">
        <v>625</v>
      </c>
      <c r="I1201" s="76">
        <f t="shared" si="94"/>
        <v>625</v>
      </c>
      <c r="J1201" s="131">
        <v>0</v>
      </c>
      <c r="K1201" s="280">
        <f t="shared" ref="K1201:K1206" si="96">I1201*J1201</f>
        <v>0</v>
      </c>
    </row>
    <row r="1202" spans="1:11" s="3" customFormat="1" ht="12.75" customHeight="1">
      <c r="A1202" s="393"/>
      <c r="B1202" s="370">
        <v>30</v>
      </c>
      <c r="C1202" s="111">
        <v>612079</v>
      </c>
      <c r="D1202" s="15">
        <v>12</v>
      </c>
      <c r="E1202" s="361">
        <v>100</v>
      </c>
      <c r="F1202" s="366" t="s">
        <v>1088</v>
      </c>
      <c r="G1202" s="401" t="s">
        <v>1081</v>
      </c>
      <c r="H1202" s="156">
        <v>1115</v>
      </c>
      <c r="I1202" s="76">
        <f>ROUND(H1202-H1202*H$8,2)</f>
        <v>1115</v>
      </c>
      <c r="J1202" s="131">
        <v>0</v>
      </c>
      <c r="K1202" s="280">
        <f>I1202*J1202</f>
        <v>0</v>
      </c>
    </row>
    <row r="1203" spans="1:11" s="3" customFormat="1" ht="12.75" customHeight="1">
      <c r="A1203" s="393"/>
      <c r="B1203" s="370">
        <v>40</v>
      </c>
      <c r="C1203" s="111" t="s">
        <v>4149</v>
      </c>
      <c r="D1203" s="15">
        <v>12</v>
      </c>
      <c r="E1203" s="361">
        <v>50</v>
      </c>
      <c r="F1203" s="366" t="s">
        <v>1089</v>
      </c>
      <c r="G1203" s="401" t="s">
        <v>492</v>
      </c>
      <c r="H1203" s="156">
        <v>625</v>
      </c>
      <c r="I1203" s="76">
        <f t="shared" si="94"/>
        <v>625</v>
      </c>
      <c r="J1203" s="131">
        <v>0</v>
      </c>
      <c r="K1203" s="280">
        <f t="shared" si="96"/>
        <v>0</v>
      </c>
    </row>
    <row r="1204" spans="1:11" s="3" customFormat="1" ht="12.75" customHeight="1">
      <c r="A1204" s="393"/>
      <c r="B1204" s="370">
        <v>30</v>
      </c>
      <c r="C1204" s="111">
        <v>612080</v>
      </c>
      <c r="D1204" s="15">
        <v>12</v>
      </c>
      <c r="E1204" s="361">
        <v>100</v>
      </c>
      <c r="F1204" s="366" t="s">
        <v>1089</v>
      </c>
      <c r="G1204" s="401" t="s">
        <v>492</v>
      </c>
      <c r="H1204" s="156">
        <v>1115</v>
      </c>
      <c r="I1204" s="76">
        <f>ROUND(H1204-H1204*H$8,2)</f>
        <v>1115</v>
      </c>
      <c r="J1204" s="131">
        <v>0</v>
      </c>
      <c r="K1204" s="280">
        <f>I1204*J1204</f>
        <v>0</v>
      </c>
    </row>
    <row r="1205" spans="1:11" s="3" customFormat="1" ht="12.75" customHeight="1">
      <c r="A1205" s="391"/>
      <c r="B1205" s="370">
        <v>60</v>
      </c>
      <c r="C1205" s="111">
        <v>612085</v>
      </c>
      <c r="D1205" s="15">
        <v>12</v>
      </c>
      <c r="E1205" s="121">
        <v>50</v>
      </c>
      <c r="F1205" s="366" t="s">
        <v>1090</v>
      </c>
      <c r="G1205" s="401" t="s">
        <v>492</v>
      </c>
      <c r="H1205" s="155">
        <v>625</v>
      </c>
      <c r="I1205" s="76">
        <f t="shared" si="94"/>
        <v>625</v>
      </c>
      <c r="J1205" s="122">
        <v>0</v>
      </c>
      <c r="K1205" s="283">
        <f t="shared" si="96"/>
        <v>0</v>
      </c>
    </row>
    <row r="1206" spans="1:11" s="3" customFormat="1" ht="12.75" customHeight="1">
      <c r="A1206" s="391"/>
      <c r="B1206" s="370">
        <v>60</v>
      </c>
      <c r="C1206" s="111">
        <v>612086</v>
      </c>
      <c r="D1206" s="15">
        <v>12</v>
      </c>
      <c r="E1206" s="121">
        <v>50</v>
      </c>
      <c r="F1206" s="366" t="s">
        <v>1091</v>
      </c>
      <c r="G1206" s="401" t="s">
        <v>492</v>
      </c>
      <c r="H1206" s="155">
        <v>625</v>
      </c>
      <c r="I1206" s="76">
        <f t="shared" si="94"/>
        <v>625</v>
      </c>
      <c r="J1206" s="122">
        <v>0</v>
      </c>
      <c r="K1206" s="283">
        <f t="shared" si="96"/>
        <v>0</v>
      </c>
    </row>
    <row r="1207" spans="1:11" s="3" customFormat="1" ht="11.25" customHeight="1">
      <c r="A1207" s="393"/>
      <c r="B1207" s="370">
        <v>30</v>
      </c>
      <c r="C1207" s="111">
        <v>53560</v>
      </c>
      <c r="D1207" s="15">
        <v>12</v>
      </c>
      <c r="E1207" s="361">
        <v>100</v>
      </c>
      <c r="F1207" s="366" t="s">
        <v>791</v>
      </c>
      <c r="G1207" s="400" t="s">
        <v>492</v>
      </c>
      <c r="H1207" s="156">
        <v>1115</v>
      </c>
      <c r="I1207" s="76">
        <f t="shared" si="94"/>
        <v>1115</v>
      </c>
      <c r="J1207" s="131">
        <v>0</v>
      </c>
      <c r="K1207" s="280">
        <f t="shared" si="95"/>
        <v>0</v>
      </c>
    </row>
    <row r="1208" spans="1:11" s="3" customFormat="1" ht="11.25" customHeight="1">
      <c r="A1208" s="393"/>
      <c r="B1208" s="129"/>
      <c r="C1208" s="358" t="s">
        <v>963</v>
      </c>
      <c r="D1208" s="369"/>
      <c r="E1208" s="369"/>
      <c r="F1208" s="369"/>
      <c r="G1208" s="289" t="s">
        <v>490</v>
      </c>
      <c r="H1208" s="372"/>
      <c r="I1208" s="76"/>
      <c r="J1208" s="131"/>
      <c r="K1208" s="280"/>
    </row>
    <row r="1209" spans="1:11" s="3" customFormat="1" ht="12.75" customHeight="1">
      <c r="A1209" s="393"/>
      <c r="B1209" s="370">
        <v>30</v>
      </c>
      <c r="C1209" s="111">
        <v>612082</v>
      </c>
      <c r="D1209" s="15">
        <v>12</v>
      </c>
      <c r="E1209" s="361">
        <v>100</v>
      </c>
      <c r="F1209" s="366" t="s">
        <v>1092</v>
      </c>
      <c r="G1209" s="401" t="s">
        <v>1093</v>
      </c>
      <c r="H1209" s="156">
        <v>1019</v>
      </c>
      <c r="I1209" s="76">
        <f t="shared" si="94"/>
        <v>1019</v>
      </c>
      <c r="J1209" s="131">
        <v>0</v>
      </c>
      <c r="K1209" s="280">
        <f>I1209*J1209</f>
        <v>0</v>
      </c>
    </row>
    <row r="1210" spans="1:11" s="3" customFormat="1" ht="11.25" customHeight="1">
      <c r="A1210" s="393"/>
      <c r="B1210" s="370">
        <v>100</v>
      </c>
      <c r="C1210" s="111">
        <v>605040</v>
      </c>
      <c r="D1210" s="15">
        <v>5</v>
      </c>
      <c r="E1210" s="361">
        <v>100</v>
      </c>
      <c r="F1210" s="366" t="s">
        <v>964</v>
      </c>
      <c r="G1210" s="400" t="s">
        <v>491</v>
      </c>
      <c r="H1210" s="156">
        <v>619</v>
      </c>
      <c r="I1210" s="76">
        <f t="shared" si="94"/>
        <v>619</v>
      </c>
      <c r="J1210" s="131">
        <v>0</v>
      </c>
      <c r="K1210" s="280">
        <f t="shared" ref="K1210:K1245" si="97">I1210*J1210</f>
        <v>0</v>
      </c>
    </row>
    <row r="1211" spans="1:11" s="3" customFormat="1" ht="11.25" customHeight="1">
      <c r="A1211" s="393"/>
      <c r="B1211" s="370">
        <v>30</v>
      </c>
      <c r="C1211" s="111">
        <v>612040</v>
      </c>
      <c r="D1211" s="15">
        <v>12</v>
      </c>
      <c r="E1211" s="361">
        <v>100</v>
      </c>
      <c r="F1211" s="366" t="s">
        <v>964</v>
      </c>
      <c r="G1211" s="400" t="s">
        <v>493</v>
      </c>
      <c r="H1211" s="156">
        <v>829</v>
      </c>
      <c r="I1211" s="76">
        <f t="shared" si="94"/>
        <v>829</v>
      </c>
      <c r="J1211" s="131">
        <v>0</v>
      </c>
      <c r="K1211" s="280">
        <f>I1211*J1211</f>
        <v>0</v>
      </c>
    </row>
    <row r="1212" spans="1:11" s="3" customFormat="1" ht="11.25" customHeight="1">
      <c r="A1212" s="393"/>
      <c r="B1212" s="370">
        <v>40</v>
      </c>
      <c r="C1212" s="111">
        <v>616040</v>
      </c>
      <c r="D1212" s="15">
        <v>16</v>
      </c>
      <c r="E1212" s="361">
        <v>50</v>
      </c>
      <c r="F1212" s="366" t="s">
        <v>964</v>
      </c>
      <c r="G1212" s="400" t="s">
        <v>491</v>
      </c>
      <c r="H1212" s="147">
        <v>249.5</v>
      </c>
      <c r="I1212" s="140">
        <f t="shared" si="94"/>
        <v>249.5</v>
      </c>
      <c r="J1212" s="131">
        <v>0</v>
      </c>
      <c r="K1212" s="280">
        <f t="shared" si="97"/>
        <v>0</v>
      </c>
    </row>
    <row r="1213" spans="1:11" s="3" customFormat="1" ht="11.25" customHeight="1">
      <c r="A1213" s="399"/>
      <c r="B1213" s="370">
        <v>100</v>
      </c>
      <c r="C1213" s="111">
        <v>605049</v>
      </c>
      <c r="D1213" s="15">
        <v>5</v>
      </c>
      <c r="E1213" s="361">
        <v>100</v>
      </c>
      <c r="F1213" s="366" t="s">
        <v>795</v>
      </c>
      <c r="G1213" s="400" t="s">
        <v>491</v>
      </c>
      <c r="H1213" s="146">
        <v>309.5</v>
      </c>
      <c r="I1213" s="140">
        <f>ROUND(H1213-H1213*H$8,2)</f>
        <v>309.5</v>
      </c>
      <c r="J1213" s="131">
        <v>0</v>
      </c>
      <c r="K1213" s="280">
        <f t="shared" si="97"/>
        <v>0</v>
      </c>
    </row>
    <row r="1214" spans="1:11" s="3" customFormat="1" ht="11.25" customHeight="1">
      <c r="A1214" s="393"/>
      <c r="B1214" s="370">
        <v>30</v>
      </c>
      <c r="C1214" s="111">
        <v>612052</v>
      </c>
      <c r="D1214" s="15">
        <v>12</v>
      </c>
      <c r="E1214" s="361">
        <v>100</v>
      </c>
      <c r="F1214" s="366" t="s">
        <v>795</v>
      </c>
      <c r="G1214" s="400" t="s">
        <v>491</v>
      </c>
      <c r="H1214" s="149">
        <v>694</v>
      </c>
      <c r="I1214" s="76">
        <f>ROUND(H1214-H1214*H$8,2)</f>
        <v>694</v>
      </c>
      <c r="J1214" s="131">
        <v>0</v>
      </c>
      <c r="K1214" s="280">
        <f t="shared" si="97"/>
        <v>0</v>
      </c>
    </row>
    <row r="1215" spans="1:11" s="3" customFormat="1" ht="11.25" customHeight="1">
      <c r="A1215" s="399"/>
      <c r="B1215" s="370">
        <v>100</v>
      </c>
      <c r="C1215" s="111">
        <v>605050</v>
      </c>
      <c r="D1215" s="15">
        <v>5</v>
      </c>
      <c r="E1215" s="361">
        <v>100</v>
      </c>
      <c r="F1215" s="366" t="s">
        <v>796</v>
      </c>
      <c r="G1215" s="400" t="s">
        <v>491</v>
      </c>
      <c r="H1215" s="146">
        <v>309.5</v>
      </c>
      <c r="I1215" s="140">
        <f>ROUND(H1215-H1215*H$8,2)</f>
        <v>309.5</v>
      </c>
      <c r="J1215" s="131">
        <v>0</v>
      </c>
      <c r="K1215" s="280">
        <f t="shared" si="97"/>
        <v>0</v>
      </c>
    </row>
    <row r="1216" spans="1:11" s="3" customFormat="1" ht="11.25" customHeight="1">
      <c r="A1216" s="393"/>
      <c r="B1216" s="370">
        <v>30</v>
      </c>
      <c r="C1216" s="111">
        <v>612053</v>
      </c>
      <c r="D1216" s="15">
        <v>12</v>
      </c>
      <c r="E1216" s="361">
        <v>100</v>
      </c>
      <c r="F1216" s="366" t="s">
        <v>796</v>
      </c>
      <c r="G1216" s="400" t="s">
        <v>491</v>
      </c>
      <c r="H1216" s="146">
        <v>694</v>
      </c>
      <c r="I1216" s="140">
        <f t="shared" ref="I1216:I1226" si="98">ROUND(H1216-H1216*H$8,2)</f>
        <v>694</v>
      </c>
      <c r="J1216" s="131">
        <v>0</v>
      </c>
      <c r="K1216" s="280">
        <f t="shared" si="97"/>
        <v>0</v>
      </c>
    </row>
    <row r="1217" spans="1:11" s="3" customFormat="1" ht="11.25" customHeight="1">
      <c r="A1217" s="393"/>
      <c r="B1217" s="370">
        <v>100</v>
      </c>
      <c r="C1217" s="189">
        <v>605051</v>
      </c>
      <c r="D1217" s="15">
        <v>5</v>
      </c>
      <c r="E1217" s="361">
        <v>100</v>
      </c>
      <c r="F1217" s="366" t="s">
        <v>793</v>
      </c>
      <c r="G1217" s="400" t="s">
        <v>794</v>
      </c>
      <c r="H1217" s="156">
        <v>191.5</v>
      </c>
      <c r="I1217" s="76">
        <f t="shared" si="98"/>
        <v>191.5</v>
      </c>
      <c r="J1217" s="131">
        <v>0</v>
      </c>
      <c r="K1217" s="280">
        <f t="shared" si="97"/>
        <v>0</v>
      </c>
    </row>
    <row r="1218" spans="1:11" s="3" customFormat="1" ht="11.25" customHeight="1">
      <c r="A1218" s="393"/>
      <c r="B1218" s="370">
        <v>100</v>
      </c>
      <c r="C1218" s="189" t="s">
        <v>4150</v>
      </c>
      <c r="D1218" s="15">
        <v>5</v>
      </c>
      <c r="E1218" s="361">
        <v>100</v>
      </c>
      <c r="F1218" s="366" t="s">
        <v>4151</v>
      </c>
      <c r="G1218" s="400" t="s">
        <v>794</v>
      </c>
      <c r="H1218" s="156">
        <v>172.5</v>
      </c>
      <c r="I1218" s="76">
        <f t="shared" si="98"/>
        <v>172.5</v>
      </c>
      <c r="J1218" s="131">
        <v>0</v>
      </c>
      <c r="K1218" s="280">
        <f t="shared" si="97"/>
        <v>0</v>
      </c>
    </row>
    <row r="1219" spans="1:11" s="3" customFormat="1" ht="11.25" customHeight="1">
      <c r="A1219" s="393"/>
      <c r="B1219" s="370">
        <v>120</v>
      </c>
      <c r="C1219" s="111" t="s">
        <v>969</v>
      </c>
      <c r="D1219" s="15">
        <v>12</v>
      </c>
      <c r="E1219" s="361">
        <v>25</v>
      </c>
      <c r="F1219" s="366" t="s">
        <v>968</v>
      </c>
      <c r="G1219" s="400" t="s">
        <v>492</v>
      </c>
      <c r="H1219" s="156">
        <v>309</v>
      </c>
      <c r="I1219" s="76">
        <f t="shared" si="98"/>
        <v>309</v>
      </c>
      <c r="J1219" s="131">
        <v>0</v>
      </c>
      <c r="K1219" s="280">
        <f t="shared" si="97"/>
        <v>0</v>
      </c>
    </row>
    <row r="1220" spans="1:11" s="3" customFormat="1" ht="12.75" customHeight="1">
      <c r="A1220" s="393" t="s">
        <v>4097</v>
      </c>
      <c r="B1220" s="370">
        <v>40</v>
      </c>
      <c r="C1220" s="111" t="s">
        <v>4152</v>
      </c>
      <c r="D1220" s="15">
        <v>12</v>
      </c>
      <c r="E1220" s="361">
        <v>50</v>
      </c>
      <c r="F1220" s="366" t="s">
        <v>968</v>
      </c>
      <c r="G1220" s="400" t="s">
        <v>492</v>
      </c>
      <c r="H1220" s="156">
        <v>593</v>
      </c>
      <c r="I1220" s="76">
        <f>ROUND(H1220-H1220*H$8,2)</f>
        <v>593</v>
      </c>
      <c r="J1220" s="131">
        <v>0</v>
      </c>
      <c r="K1220" s="280">
        <f>I1220*J1220</f>
        <v>0</v>
      </c>
    </row>
    <row r="1221" spans="1:11" s="3" customFormat="1" ht="11.25" customHeight="1">
      <c r="A1221" s="393"/>
      <c r="B1221" s="370">
        <v>30</v>
      </c>
      <c r="C1221" s="111">
        <v>612051</v>
      </c>
      <c r="D1221" s="15">
        <v>12</v>
      </c>
      <c r="E1221" s="361">
        <v>100</v>
      </c>
      <c r="F1221" s="366" t="s">
        <v>968</v>
      </c>
      <c r="G1221" s="400" t="s">
        <v>492</v>
      </c>
      <c r="H1221" s="156">
        <v>1089</v>
      </c>
      <c r="I1221" s="76">
        <f>ROUND(H1221-H1221*H$8,2)</f>
        <v>1089</v>
      </c>
      <c r="J1221" s="131">
        <v>0</v>
      </c>
      <c r="K1221" s="280">
        <f>I1221*J1221</f>
        <v>0</v>
      </c>
    </row>
    <row r="1222" spans="1:11" s="3" customFormat="1" ht="11.25" customHeight="1">
      <c r="A1222" s="402" t="s">
        <v>4097</v>
      </c>
      <c r="B1222" s="370">
        <v>40</v>
      </c>
      <c r="C1222" s="111" t="s">
        <v>4153</v>
      </c>
      <c r="D1222" s="15">
        <v>12</v>
      </c>
      <c r="E1222" s="361">
        <v>50</v>
      </c>
      <c r="F1222" s="366" t="s">
        <v>1094</v>
      </c>
      <c r="G1222" s="400" t="s">
        <v>492</v>
      </c>
      <c r="H1222" s="156">
        <v>593</v>
      </c>
      <c r="I1222" s="76">
        <f t="shared" si="98"/>
        <v>593</v>
      </c>
      <c r="J1222" s="131">
        <v>0</v>
      </c>
      <c r="K1222" s="280">
        <f>I1222*J1222</f>
        <v>0</v>
      </c>
    </row>
    <row r="1223" spans="1:11" s="3" customFormat="1" ht="11.25" customHeight="1">
      <c r="A1223" s="402"/>
      <c r="B1223" s="370">
        <v>30</v>
      </c>
      <c r="C1223" s="111">
        <v>612073</v>
      </c>
      <c r="D1223" s="15">
        <v>12</v>
      </c>
      <c r="E1223" s="361">
        <v>100</v>
      </c>
      <c r="F1223" s="366" t="s">
        <v>1094</v>
      </c>
      <c r="G1223" s="400" t="s">
        <v>492</v>
      </c>
      <c r="H1223" s="156">
        <v>1089</v>
      </c>
      <c r="I1223" s="76">
        <f>ROUND(H1223-H1223*H$8,2)</f>
        <v>1089</v>
      </c>
      <c r="J1223" s="131">
        <v>0</v>
      </c>
      <c r="K1223" s="280">
        <f>I1223*J1223</f>
        <v>0</v>
      </c>
    </row>
    <row r="1224" spans="1:11" s="3" customFormat="1" ht="11.25" customHeight="1">
      <c r="A1224" s="393"/>
      <c r="B1224" s="370">
        <v>30</v>
      </c>
      <c r="C1224" s="111">
        <v>612061</v>
      </c>
      <c r="D1224" s="15">
        <v>12</v>
      </c>
      <c r="E1224" s="361">
        <v>100</v>
      </c>
      <c r="F1224" s="366" t="s">
        <v>792</v>
      </c>
      <c r="G1224" s="400" t="s">
        <v>494</v>
      </c>
      <c r="H1224" s="160">
        <v>879.9</v>
      </c>
      <c r="I1224" s="140">
        <f t="shared" si="98"/>
        <v>879.9</v>
      </c>
      <c r="J1224" s="131">
        <v>0</v>
      </c>
      <c r="K1224" s="280">
        <f t="shared" si="97"/>
        <v>0</v>
      </c>
    </row>
    <row r="1225" spans="1:11" s="3" customFormat="1" ht="12.75" customHeight="1">
      <c r="A1225" s="393"/>
      <c r="B1225" s="370">
        <v>30</v>
      </c>
      <c r="C1225" s="111">
        <v>614024</v>
      </c>
      <c r="D1225" s="15">
        <v>12</v>
      </c>
      <c r="E1225" s="361">
        <v>100</v>
      </c>
      <c r="F1225" s="366" t="s">
        <v>399</v>
      </c>
      <c r="G1225" s="400" t="s">
        <v>492</v>
      </c>
      <c r="H1225" s="156">
        <v>1145</v>
      </c>
      <c r="I1225" s="76">
        <f t="shared" si="98"/>
        <v>1145</v>
      </c>
      <c r="J1225" s="131">
        <v>0</v>
      </c>
      <c r="K1225" s="280">
        <f t="shared" si="97"/>
        <v>0</v>
      </c>
    </row>
    <row r="1226" spans="1:11" s="3" customFormat="1" ht="12.75" customHeight="1">
      <c r="A1226" s="393"/>
      <c r="B1226" s="370">
        <v>60</v>
      </c>
      <c r="C1226" s="111">
        <v>612050</v>
      </c>
      <c r="D1226" s="15">
        <v>18</v>
      </c>
      <c r="E1226" s="361">
        <v>25</v>
      </c>
      <c r="F1226" s="366" t="s">
        <v>965</v>
      </c>
      <c r="G1226" s="400" t="s">
        <v>492</v>
      </c>
      <c r="H1226" s="146">
        <v>725</v>
      </c>
      <c r="I1226" s="140">
        <f t="shared" si="98"/>
        <v>725</v>
      </c>
      <c r="J1226" s="131">
        <v>0</v>
      </c>
      <c r="K1226" s="280">
        <f t="shared" si="97"/>
        <v>0</v>
      </c>
    </row>
    <row r="1227" spans="1:11" s="3" customFormat="1" ht="11.25" customHeight="1">
      <c r="A1227" s="399"/>
      <c r="B1227" s="370">
        <v>30</v>
      </c>
      <c r="C1227" s="111">
        <v>612084</v>
      </c>
      <c r="D1227" s="15">
        <v>12</v>
      </c>
      <c r="E1227" s="361">
        <v>100</v>
      </c>
      <c r="F1227" s="366" t="s">
        <v>1095</v>
      </c>
      <c r="G1227" s="400" t="s">
        <v>492</v>
      </c>
      <c r="H1227" s="160">
        <v>190</v>
      </c>
      <c r="I1227" s="140">
        <f>ROUND(H1227-H1227*H$8,2)</f>
        <v>190</v>
      </c>
      <c r="J1227" s="131">
        <v>0</v>
      </c>
      <c r="K1227" s="280">
        <f>I1227*J1227</f>
        <v>0</v>
      </c>
    </row>
    <row r="1228" spans="1:11" s="3" customFormat="1" ht="11.25" customHeight="1">
      <c r="A1228" s="393"/>
      <c r="B1228" s="370">
        <v>40</v>
      </c>
      <c r="C1228" s="111" t="s">
        <v>4154</v>
      </c>
      <c r="D1228" s="15">
        <v>12</v>
      </c>
      <c r="E1228" s="361">
        <v>50</v>
      </c>
      <c r="F1228" s="366" t="s">
        <v>797</v>
      </c>
      <c r="G1228" s="400" t="s">
        <v>492</v>
      </c>
      <c r="H1228" s="149">
        <v>609</v>
      </c>
      <c r="I1228" s="76">
        <f t="shared" ref="I1228:I1270" si="99">ROUND(H1228-H1228*H$8,2)</f>
        <v>609</v>
      </c>
      <c r="J1228" s="131">
        <v>0</v>
      </c>
      <c r="K1228" s="280">
        <f t="shared" si="97"/>
        <v>0</v>
      </c>
    </row>
    <row r="1229" spans="1:11" s="3" customFormat="1" ht="11.25" customHeight="1">
      <c r="A1229" s="393"/>
      <c r="B1229" s="370">
        <v>30</v>
      </c>
      <c r="C1229" s="111">
        <v>53391</v>
      </c>
      <c r="D1229" s="15">
        <v>12</v>
      </c>
      <c r="E1229" s="361">
        <v>100</v>
      </c>
      <c r="F1229" s="366" t="s">
        <v>797</v>
      </c>
      <c r="G1229" s="400" t="s">
        <v>492</v>
      </c>
      <c r="H1229" s="149">
        <v>1115</v>
      </c>
      <c r="I1229" s="76">
        <f>ROUND(H1229-H1229*H$8,2)</f>
        <v>1115</v>
      </c>
      <c r="J1229" s="131">
        <v>0</v>
      </c>
      <c r="K1229" s="280">
        <f>I1229*J1229</f>
        <v>0</v>
      </c>
    </row>
    <row r="1230" spans="1:11" s="3" customFormat="1" ht="12.75" customHeight="1">
      <c r="A1230" s="393"/>
      <c r="B1230" s="370">
        <v>50</v>
      </c>
      <c r="C1230" s="111">
        <v>636001</v>
      </c>
      <c r="D1230" s="15" t="s">
        <v>1053</v>
      </c>
      <c r="E1230" s="361">
        <v>10</v>
      </c>
      <c r="F1230" s="366" t="s">
        <v>1096</v>
      </c>
      <c r="G1230" s="400" t="s">
        <v>492</v>
      </c>
      <c r="H1230" s="160">
        <v>693.5</v>
      </c>
      <c r="I1230" s="140">
        <f t="shared" si="99"/>
        <v>693.5</v>
      </c>
      <c r="J1230" s="131">
        <v>0</v>
      </c>
      <c r="K1230" s="280">
        <f t="shared" si="97"/>
        <v>0</v>
      </c>
    </row>
    <row r="1231" spans="1:11" s="3" customFormat="1" ht="11.25" customHeight="1">
      <c r="A1231" s="393"/>
      <c r="B1231" s="370">
        <v>40</v>
      </c>
      <c r="C1231" s="111" t="s">
        <v>4155</v>
      </c>
      <c r="D1231" s="15">
        <v>12</v>
      </c>
      <c r="E1231" s="361">
        <v>50</v>
      </c>
      <c r="F1231" s="366" t="s">
        <v>966</v>
      </c>
      <c r="G1231" s="400" t="s">
        <v>492</v>
      </c>
      <c r="H1231" s="149">
        <v>593</v>
      </c>
      <c r="I1231" s="76">
        <f t="shared" si="99"/>
        <v>593</v>
      </c>
      <c r="J1231" s="131">
        <v>0</v>
      </c>
      <c r="K1231" s="280">
        <f t="shared" si="97"/>
        <v>0</v>
      </c>
    </row>
    <row r="1232" spans="1:11" s="3" customFormat="1" ht="11.25" customHeight="1">
      <c r="A1232" s="393"/>
      <c r="B1232" s="370">
        <v>30</v>
      </c>
      <c r="C1232" s="111">
        <v>612037</v>
      </c>
      <c r="D1232" s="15">
        <v>12</v>
      </c>
      <c r="E1232" s="361">
        <v>100</v>
      </c>
      <c r="F1232" s="366" t="s">
        <v>966</v>
      </c>
      <c r="G1232" s="400" t="s">
        <v>492</v>
      </c>
      <c r="H1232" s="149">
        <v>1089</v>
      </c>
      <c r="I1232" s="76">
        <f>ROUND(H1232-H1232*H$8,2)</f>
        <v>1089</v>
      </c>
      <c r="J1232" s="131">
        <v>0</v>
      </c>
      <c r="K1232" s="280">
        <f>I1232*J1232</f>
        <v>0</v>
      </c>
    </row>
    <row r="1233" spans="1:11" s="3" customFormat="1" ht="11.25" customHeight="1">
      <c r="A1233" s="402"/>
      <c r="B1233" s="370">
        <v>30</v>
      </c>
      <c r="C1233" s="111">
        <v>612075</v>
      </c>
      <c r="D1233" s="15">
        <v>12</v>
      </c>
      <c r="E1233" s="361">
        <v>100</v>
      </c>
      <c r="F1233" s="366" t="s">
        <v>1098</v>
      </c>
      <c r="G1233" s="400" t="s">
        <v>492</v>
      </c>
      <c r="H1233" s="160">
        <v>925.9</v>
      </c>
      <c r="I1233" s="140">
        <f t="shared" si="99"/>
        <v>925.9</v>
      </c>
      <c r="J1233" s="131">
        <v>0</v>
      </c>
      <c r="K1233" s="280">
        <f>I1233*J1233</f>
        <v>0</v>
      </c>
    </row>
    <row r="1234" spans="1:11" s="3" customFormat="1" ht="11.25" customHeight="1">
      <c r="A1234" s="393"/>
      <c r="B1234" s="370">
        <v>30</v>
      </c>
      <c r="C1234" s="111">
        <v>612077</v>
      </c>
      <c r="D1234" s="15">
        <v>12</v>
      </c>
      <c r="E1234" s="361">
        <v>100</v>
      </c>
      <c r="F1234" s="366" t="s">
        <v>1099</v>
      </c>
      <c r="G1234" s="401" t="s">
        <v>492</v>
      </c>
      <c r="H1234" s="160">
        <v>947.9</v>
      </c>
      <c r="I1234" s="140">
        <f t="shared" si="99"/>
        <v>947.9</v>
      </c>
      <c r="J1234" s="131">
        <v>0</v>
      </c>
      <c r="K1234" s="280">
        <f>I1234*J1234</f>
        <v>0</v>
      </c>
    </row>
    <row r="1235" spans="1:11" s="3" customFormat="1" ht="11.25" customHeight="1">
      <c r="A1235" s="393"/>
      <c r="B1235" s="370">
        <v>40</v>
      </c>
      <c r="C1235" s="111" t="s">
        <v>4156</v>
      </c>
      <c r="D1235" s="15">
        <v>12</v>
      </c>
      <c r="E1235" s="361">
        <v>50</v>
      </c>
      <c r="F1235" s="366" t="s">
        <v>4157</v>
      </c>
      <c r="G1235" s="401" t="s">
        <v>492</v>
      </c>
      <c r="H1235" s="156">
        <v>625</v>
      </c>
      <c r="I1235" s="76">
        <f t="shared" si="99"/>
        <v>625</v>
      </c>
      <c r="J1235" s="131">
        <v>0</v>
      </c>
      <c r="K1235" s="280">
        <f>I1235*J1235</f>
        <v>0</v>
      </c>
    </row>
    <row r="1236" spans="1:11" s="3" customFormat="1" ht="11.25" customHeight="1">
      <c r="A1236" s="393"/>
      <c r="B1236" s="370">
        <v>30</v>
      </c>
      <c r="C1236" s="111">
        <v>612014</v>
      </c>
      <c r="D1236" s="15">
        <v>12</v>
      </c>
      <c r="E1236" s="361">
        <v>100</v>
      </c>
      <c r="F1236" s="366" t="s">
        <v>397</v>
      </c>
      <c r="G1236" s="400" t="s">
        <v>495</v>
      </c>
      <c r="H1236" s="156">
        <v>1115</v>
      </c>
      <c r="I1236" s="76">
        <f t="shared" si="99"/>
        <v>1115</v>
      </c>
      <c r="J1236" s="131">
        <v>0</v>
      </c>
      <c r="K1236" s="280">
        <f t="shared" si="97"/>
        <v>0</v>
      </c>
    </row>
    <row r="1237" spans="1:11" s="3" customFormat="1" ht="11.25" customHeight="1">
      <c r="A1237" s="393"/>
      <c r="B1237" s="370">
        <v>30</v>
      </c>
      <c r="C1237" s="111">
        <v>612042</v>
      </c>
      <c r="D1237" s="15">
        <v>12</v>
      </c>
      <c r="E1237" s="361">
        <v>100</v>
      </c>
      <c r="F1237" s="366" t="s">
        <v>967</v>
      </c>
      <c r="G1237" s="400" t="s">
        <v>492</v>
      </c>
      <c r="H1237" s="160">
        <v>925.9</v>
      </c>
      <c r="I1237" s="140">
        <f t="shared" si="99"/>
        <v>925.9</v>
      </c>
      <c r="J1237" s="131">
        <v>0</v>
      </c>
      <c r="K1237" s="280">
        <f t="shared" si="97"/>
        <v>0</v>
      </c>
    </row>
    <row r="1238" spans="1:11" s="3" customFormat="1" ht="11.25" customHeight="1">
      <c r="A1238" s="393"/>
      <c r="B1238" s="370">
        <v>30</v>
      </c>
      <c r="C1238" s="111">
        <v>612071</v>
      </c>
      <c r="D1238" s="15">
        <v>12</v>
      </c>
      <c r="E1238" s="361">
        <v>100</v>
      </c>
      <c r="F1238" s="366" t="s">
        <v>1101</v>
      </c>
      <c r="G1238" s="400" t="s">
        <v>492</v>
      </c>
      <c r="H1238" s="160">
        <v>925.9</v>
      </c>
      <c r="I1238" s="140">
        <f t="shared" si="99"/>
        <v>925.9</v>
      </c>
      <c r="J1238" s="131">
        <v>0</v>
      </c>
      <c r="K1238" s="280">
        <f>I1238*J1238</f>
        <v>0</v>
      </c>
    </row>
    <row r="1239" spans="1:11" s="3" customFormat="1" ht="11.25" customHeight="1">
      <c r="A1239" s="393"/>
      <c r="B1239" s="370">
        <v>30</v>
      </c>
      <c r="C1239" s="111">
        <v>612057</v>
      </c>
      <c r="D1239" s="15">
        <v>12</v>
      </c>
      <c r="E1239" s="361">
        <v>100</v>
      </c>
      <c r="F1239" s="366" t="s">
        <v>798</v>
      </c>
      <c r="G1239" s="400" t="s">
        <v>492</v>
      </c>
      <c r="H1239" s="156">
        <v>1089</v>
      </c>
      <c r="I1239" s="76">
        <f t="shared" si="99"/>
        <v>1089</v>
      </c>
      <c r="J1239" s="131">
        <v>0</v>
      </c>
      <c r="K1239" s="280">
        <f t="shared" si="97"/>
        <v>0</v>
      </c>
    </row>
    <row r="1240" spans="1:11" s="3" customFormat="1" ht="11.25" customHeight="1">
      <c r="A1240" s="402" t="s">
        <v>4097</v>
      </c>
      <c r="B1240" s="370">
        <v>40</v>
      </c>
      <c r="C1240" s="111" t="s">
        <v>4158</v>
      </c>
      <c r="D1240" s="15">
        <v>12</v>
      </c>
      <c r="E1240" s="361">
        <v>50</v>
      </c>
      <c r="F1240" s="366" t="s">
        <v>1102</v>
      </c>
      <c r="G1240" s="400" t="s">
        <v>492</v>
      </c>
      <c r="H1240" s="156">
        <v>593</v>
      </c>
      <c r="I1240" s="76">
        <f t="shared" si="99"/>
        <v>593</v>
      </c>
      <c r="J1240" s="131">
        <v>0</v>
      </c>
      <c r="K1240" s="280">
        <f t="shared" si="97"/>
        <v>0</v>
      </c>
    </row>
    <row r="1241" spans="1:11" s="3" customFormat="1" ht="11.25" customHeight="1">
      <c r="A1241" s="402"/>
      <c r="B1241" s="370">
        <v>30</v>
      </c>
      <c r="C1241" s="111">
        <v>612076</v>
      </c>
      <c r="D1241" s="15">
        <v>12</v>
      </c>
      <c r="E1241" s="361">
        <v>100</v>
      </c>
      <c r="F1241" s="366" t="s">
        <v>1102</v>
      </c>
      <c r="G1241" s="400" t="s">
        <v>492</v>
      </c>
      <c r="H1241" s="156">
        <v>1089</v>
      </c>
      <c r="I1241" s="76">
        <f>ROUND(H1241-H1241*H$8,2)</f>
        <v>1089</v>
      </c>
      <c r="J1241" s="131">
        <v>0</v>
      </c>
      <c r="K1241" s="280">
        <f>I1241*J1241</f>
        <v>0</v>
      </c>
    </row>
    <row r="1242" spans="1:11" s="3" customFormat="1" ht="11.25" customHeight="1">
      <c r="A1242" s="402"/>
      <c r="B1242" s="370">
        <v>40</v>
      </c>
      <c r="C1242" s="111" t="s">
        <v>4159</v>
      </c>
      <c r="D1242" s="15">
        <v>12</v>
      </c>
      <c r="E1242" s="361">
        <v>50</v>
      </c>
      <c r="F1242" s="366" t="s">
        <v>4160</v>
      </c>
      <c r="G1242" s="400" t="s">
        <v>492</v>
      </c>
      <c r="H1242" s="156">
        <v>593</v>
      </c>
      <c r="I1242" s="76">
        <f t="shared" si="99"/>
        <v>593</v>
      </c>
      <c r="J1242" s="131">
        <v>0</v>
      </c>
      <c r="K1242" s="280">
        <f t="shared" si="97"/>
        <v>0</v>
      </c>
    </row>
    <row r="1243" spans="1:11" s="3" customFormat="1" ht="11.25" customHeight="1">
      <c r="A1243" s="402"/>
      <c r="B1243" s="370">
        <v>30</v>
      </c>
      <c r="C1243" s="111">
        <v>612095</v>
      </c>
      <c r="D1243" s="15">
        <v>12</v>
      </c>
      <c r="E1243" s="361">
        <v>100</v>
      </c>
      <c r="F1243" s="366" t="s">
        <v>4160</v>
      </c>
      <c r="G1243" s="400" t="s">
        <v>492</v>
      </c>
      <c r="H1243" s="156">
        <v>1089</v>
      </c>
      <c r="I1243" s="76">
        <f>ROUND(H1243-H1243*H$8,2)</f>
        <v>1089</v>
      </c>
      <c r="J1243" s="131">
        <v>0</v>
      </c>
      <c r="K1243" s="280">
        <f>I1243*J1243</f>
        <v>0</v>
      </c>
    </row>
    <row r="1244" spans="1:11" s="3" customFormat="1" ht="11.25" customHeight="1">
      <c r="A1244" s="402" t="s">
        <v>4097</v>
      </c>
      <c r="B1244" s="370">
        <v>40</v>
      </c>
      <c r="C1244" s="111" t="s">
        <v>4161</v>
      </c>
      <c r="D1244" s="15">
        <v>12</v>
      </c>
      <c r="E1244" s="361">
        <v>50</v>
      </c>
      <c r="F1244" s="366" t="s">
        <v>4162</v>
      </c>
      <c r="G1244" s="400" t="s">
        <v>492</v>
      </c>
      <c r="H1244" s="156">
        <v>625</v>
      </c>
      <c r="I1244" s="76">
        <f t="shared" si="99"/>
        <v>625</v>
      </c>
      <c r="J1244" s="131">
        <v>0</v>
      </c>
      <c r="K1244" s="280">
        <f t="shared" si="97"/>
        <v>0</v>
      </c>
    </row>
    <row r="1245" spans="1:11" s="3" customFormat="1" ht="11.25" customHeight="1">
      <c r="A1245" s="393" t="s">
        <v>4097</v>
      </c>
      <c r="B1245" s="370">
        <v>40</v>
      </c>
      <c r="C1245" s="111" t="s">
        <v>4163</v>
      </c>
      <c r="D1245" s="15">
        <v>12</v>
      </c>
      <c r="E1245" s="361">
        <v>50</v>
      </c>
      <c r="F1245" s="366" t="s">
        <v>3272</v>
      </c>
      <c r="G1245" s="400" t="s">
        <v>492</v>
      </c>
      <c r="H1245" s="156">
        <v>593</v>
      </c>
      <c r="I1245" s="76">
        <f t="shared" si="99"/>
        <v>593</v>
      </c>
      <c r="J1245" s="131">
        <v>0</v>
      </c>
      <c r="K1245" s="280">
        <f t="shared" si="97"/>
        <v>0</v>
      </c>
    </row>
    <row r="1246" spans="1:11" s="3" customFormat="1" ht="11.25" customHeight="1">
      <c r="A1246" s="393"/>
      <c r="B1246" s="370">
        <v>30</v>
      </c>
      <c r="C1246" s="111" t="s">
        <v>3271</v>
      </c>
      <c r="D1246" s="15">
        <v>12</v>
      </c>
      <c r="E1246" s="361">
        <v>100</v>
      </c>
      <c r="F1246" s="366" t="s">
        <v>3272</v>
      </c>
      <c r="G1246" s="400" t="s">
        <v>492</v>
      </c>
      <c r="H1246" s="156">
        <v>1089</v>
      </c>
      <c r="I1246" s="76">
        <f>ROUND(H1246-H1246*H$8,2)</f>
        <v>1089</v>
      </c>
      <c r="J1246" s="131">
        <v>0</v>
      </c>
      <c r="K1246" s="280">
        <f>I1246*J1246</f>
        <v>0</v>
      </c>
    </row>
    <row r="1247" spans="1:11" s="3" customFormat="1" ht="11.25" customHeight="1">
      <c r="A1247" s="393"/>
      <c r="B1247" s="129"/>
      <c r="C1247" s="358" t="s">
        <v>799</v>
      </c>
      <c r="D1247" s="369"/>
      <c r="E1247" s="369"/>
      <c r="F1247" s="369"/>
      <c r="G1247" s="289" t="s">
        <v>490</v>
      </c>
      <c r="H1247" s="372"/>
      <c r="I1247" s="76"/>
      <c r="J1247" s="131"/>
      <c r="K1247" s="280"/>
    </row>
    <row r="1248" spans="1:11" s="3" customFormat="1" ht="11.25" customHeight="1">
      <c r="A1248" s="393"/>
      <c r="B1248" s="370">
        <v>40</v>
      </c>
      <c r="C1248" s="111" t="s">
        <v>3269</v>
      </c>
      <c r="D1248" s="15">
        <v>12</v>
      </c>
      <c r="E1248" s="361">
        <v>50</v>
      </c>
      <c r="F1248" s="366" t="s">
        <v>3270</v>
      </c>
      <c r="G1248" s="400" t="s">
        <v>492</v>
      </c>
      <c r="H1248" s="149">
        <v>625</v>
      </c>
      <c r="I1248" s="76">
        <f>ROUND(H1248-H1248*H$8,2)</f>
        <v>625</v>
      </c>
      <c r="J1248" s="131">
        <v>0</v>
      </c>
      <c r="K1248" s="280">
        <f t="shared" ref="K1248:K1261" si="100">I1248*J1248</f>
        <v>0</v>
      </c>
    </row>
    <row r="1249" spans="1:11" s="3" customFormat="1" ht="11.25" customHeight="1">
      <c r="A1249" s="393"/>
      <c r="B1249" s="370">
        <v>30</v>
      </c>
      <c r="C1249" s="111">
        <v>612069</v>
      </c>
      <c r="D1249" s="15">
        <v>12</v>
      </c>
      <c r="E1249" s="361">
        <v>100</v>
      </c>
      <c r="F1249" s="366" t="s">
        <v>1097</v>
      </c>
      <c r="G1249" s="400" t="s">
        <v>492</v>
      </c>
      <c r="H1249" s="160">
        <v>925.9</v>
      </c>
      <c r="I1249" s="140">
        <f>ROUND(H1249-H1249*H$8,2)</f>
        <v>925.9</v>
      </c>
      <c r="J1249" s="131">
        <v>0</v>
      </c>
      <c r="K1249" s="280">
        <f t="shared" si="100"/>
        <v>0</v>
      </c>
    </row>
    <row r="1250" spans="1:11" s="3" customFormat="1" ht="11.25" customHeight="1">
      <c r="A1250" s="393"/>
      <c r="B1250" s="370">
        <v>40</v>
      </c>
      <c r="C1250" s="111" t="s">
        <v>4164</v>
      </c>
      <c r="D1250" s="15">
        <v>12</v>
      </c>
      <c r="E1250" s="361">
        <v>50</v>
      </c>
      <c r="F1250" s="366" t="s">
        <v>4165</v>
      </c>
      <c r="G1250" s="400" t="s">
        <v>492</v>
      </c>
      <c r="H1250" s="156">
        <v>625</v>
      </c>
      <c r="I1250" s="76">
        <f>ROUND(H1250-H1250*H$8,2)</f>
        <v>625</v>
      </c>
      <c r="J1250" s="131">
        <v>0</v>
      </c>
      <c r="K1250" s="280">
        <f t="shared" si="100"/>
        <v>0</v>
      </c>
    </row>
    <row r="1251" spans="1:11" s="3" customFormat="1" ht="11.25" customHeight="1">
      <c r="A1251" s="393"/>
      <c r="B1251" s="370">
        <v>30</v>
      </c>
      <c r="C1251" s="111">
        <v>53076</v>
      </c>
      <c r="D1251" s="15">
        <v>12</v>
      </c>
      <c r="E1251" s="361">
        <v>100</v>
      </c>
      <c r="F1251" s="366" t="s">
        <v>1100</v>
      </c>
      <c r="G1251" s="400" t="s">
        <v>492</v>
      </c>
      <c r="H1251" s="146">
        <v>947.9</v>
      </c>
      <c r="I1251" s="140">
        <f>ROUND(H1251-H1251*H$8,2)</f>
        <v>947.9</v>
      </c>
      <c r="J1251" s="131">
        <v>0</v>
      </c>
      <c r="K1251" s="280">
        <f t="shared" si="100"/>
        <v>0</v>
      </c>
    </row>
    <row r="1252" spans="1:11" s="3" customFormat="1" ht="11.25" customHeight="1">
      <c r="A1252" s="393"/>
      <c r="B1252" s="370">
        <v>30</v>
      </c>
      <c r="C1252" s="111">
        <v>614017</v>
      </c>
      <c r="D1252" s="15">
        <v>12</v>
      </c>
      <c r="E1252" s="361">
        <v>100</v>
      </c>
      <c r="F1252" s="366" t="s">
        <v>398</v>
      </c>
      <c r="G1252" s="400" t="s">
        <v>492</v>
      </c>
      <c r="H1252" s="146">
        <v>925.9</v>
      </c>
      <c r="I1252" s="140">
        <f>ROUND(H1252-H1252*H$8,2)</f>
        <v>925.9</v>
      </c>
      <c r="J1252" s="131">
        <v>0</v>
      </c>
      <c r="K1252" s="280">
        <f t="shared" si="100"/>
        <v>0</v>
      </c>
    </row>
    <row r="1253" spans="1:11" s="3" customFormat="1" ht="11.25" customHeight="1">
      <c r="A1253" s="393"/>
      <c r="B1253" s="370">
        <v>30</v>
      </c>
      <c r="C1253" s="111">
        <v>612026</v>
      </c>
      <c r="D1253" s="15">
        <v>12</v>
      </c>
      <c r="E1253" s="361">
        <v>100</v>
      </c>
      <c r="F1253" s="366" t="s">
        <v>400</v>
      </c>
      <c r="G1253" s="400" t="s">
        <v>492</v>
      </c>
      <c r="H1253" s="156">
        <v>1145</v>
      </c>
      <c r="I1253" s="76">
        <f t="shared" si="99"/>
        <v>1145</v>
      </c>
      <c r="J1253" s="131">
        <v>0</v>
      </c>
      <c r="K1253" s="280">
        <f t="shared" si="100"/>
        <v>0</v>
      </c>
    </row>
    <row r="1254" spans="1:11" s="3" customFormat="1" ht="11.25" customHeight="1">
      <c r="A1254" s="393" t="s">
        <v>4097</v>
      </c>
      <c r="B1254" s="370">
        <v>40</v>
      </c>
      <c r="C1254" s="111" t="s">
        <v>4166</v>
      </c>
      <c r="D1254" s="15">
        <v>12</v>
      </c>
      <c r="E1254" s="361">
        <v>50</v>
      </c>
      <c r="F1254" s="366" t="s">
        <v>800</v>
      </c>
      <c r="G1254" s="400" t="s">
        <v>492</v>
      </c>
      <c r="H1254" s="156">
        <v>593</v>
      </c>
      <c r="I1254" s="76">
        <f>ROUND(H1254-H1254*H$8,2)</f>
        <v>593</v>
      </c>
      <c r="J1254" s="131">
        <v>0</v>
      </c>
      <c r="K1254" s="280">
        <f t="shared" si="100"/>
        <v>0</v>
      </c>
    </row>
    <row r="1255" spans="1:11" s="3" customFormat="1" ht="11.25" customHeight="1">
      <c r="A1255" s="393"/>
      <c r="B1255" s="370">
        <v>30</v>
      </c>
      <c r="C1255" s="111">
        <v>53626</v>
      </c>
      <c r="D1255" s="15">
        <v>12</v>
      </c>
      <c r="E1255" s="361">
        <v>100</v>
      </c>
      <c r="F1255" s="366" t="s">
        <v>800</v>
      </c>
      <c r="G1255" s="400" t="s">
        <v>492</v>
      </c>
      <c r="H1255" s="156">
        <v>1305</v>
      </c>
      <c r="I1255" s="76">
        <f>ROUND(H1255-H1255*H$8,2)</f>
        <v>1305</v>
      </c>
      <c r="J1255" s="131">
        <v>0</v>
      </c>
      <c r="K1255" s="280">
        <f>I1255*J1255</f>
        <v>0</v>
      </c>
    </row>
    <row r="1256" spans="1:11" s="3" customFormat="1" ht="11.25" customHeight="1">
      <c r="A1256" s="393" t="s">
        <v>4097</v>
      </c>
      <c r="B1256" s="370">
        <v>40</v>
      </c>
      <c r="C1256" s="111" t="s">
        <v>4167</v>
      </c>
      <c r="D1256" s="15">
        <v>12</v>
      </c>
      <c r="E1256" s="361">
        <v>50</v>
      </c>
      <c r="F1256" s="366" t="s">
        <v>3273</v>
      </c>
      <c r="G1256" s="400" t="s">
        <v>492</v>
      </c>
      <c r="H1256" s="156">
        <v>593</v>
      </c>
      <c r="I1256" s="76">
        <f>ROUND(H1256-H1256*H$8,2)</f>
        <v>593</v>
      </c>
      <c r="J1256" s="131">
        <v>0</v>
      </c>
      <c r="K1256" s="280">
        <f t="shared" si="100"/>
        <v>0</v>
      </c>
    </row>
    <row r="1257" spans="1:11" s="3" customFormat="1" ht="11.25" customHeight="1">
      <c r="A1257" s="393"/>
      <c r="B1257" s="370">
        <v>30</v>
      </c>
      <c r="C1257" s="111">
        <v>612058</v>
      </c>
      <c r="D1257" s="15">
        <v>12</v>
      </c>
      <c r="E1257" s="361">
        <v>100</v>
      </c>
      <c r="F1257" s="366" t="s">
        <v>3273</v>
      </c>
      <c r="G1257" s="400" t="s">
        <v>492</v>
      </c>
      <c r="H1257" s="156">
        <v>1089</v>
      </c>
      <c r="I1257" s="76">
        <f>ROUND(H1257-H1257*H$8,2)</f>
        <v>1089</v>
      </c>
      <c r="J1257" s="131">
        <v>0</v>
      </c>
      <c r="K1257" s="280">
        <f>I1257*J1257</f>
        <v>0</v>
      </c>
    </row>
    <row r="1258" spans="1:11" s="3" customFormat="1" ht="11.25" customHeight="1">
      <c r="A1258" s="393"/>
      <c r="B1258" s="370">
        <v>30</v>
      </c>
      <c r="C1258" s="111">
        <v>612033</v>
      </c>
      <c r="D1258" s="15">
        <v>12</v>
      </c>
      <c r="E1258" s="361">
        <v>100</v>
      </c>
      <c r="F1258" s="366" t="s">
        <v>404</v>
      </c>
      <c r="G1258" s="400" t="s">
        <v>492</v>
      </c>
      <c r="H1258" s="156">
        <v>1145</v>
      </c>
      <c r="I1258" s="76">
        <f t="shared" si="99"/>
        <v>1145</v>
      </c>
      <c r="J1258" s="131">
        <v>0</v>
      </c>
      <c r="K1258" s="280">
        <f t="shared" si="100"/>
        <v>0</v>
      </c>
    </row>
    <row r="1259" spans="1:11" s="3" customFormat="1" ht="11.25" customHeight="1">
      <c r="A1259" s="393"/>
      <c r="B1259" s="370">
        <v>30</v>
      </c>
      <c r="C1259" s="111">
        <v>612034</v>
      </c>
      <c r="D1259" s="15">
        <v>12</v>
      </c>
      <c r="E1259" s="361">
        <v>100</v>
      </c>
      <c r="F1259" s="366" t="s">
        <v>405</v>
      </c>
      <c r="G1259" s="400" t="s">
        <v>492</v>
      </c>
      <c r="H1259" s="156">
        <v>1145</v>
      </c>
      <c r="I1259" s="76">
        <f t="shared" si="99"/>
        <v>1145</v>
      </c>
      <c r="J1259" s="131">
        <v>0</v>
      </c>
      <c r="K1259" s="280">
        <f t="shared" si="100"/>
        <v>0</v>
      </c>
    </row>
    <row r="1260" spans="1:11" s="3" customFormat="1" ht="11.25" customHeight="1">
      <c r="A1260" s="393"/>
      <c r="B1260" s="370">
        <v>30</v>
      </c>
      <c r="C1260" s="111">
        <v>612066</v>
      </c>
      <c r="D1260" s="15">
        <v>12</v>
      </c>
      <c r="E1260" s="361">
        <v>100</v>
      </c>
      <c r="F1260" s="161" t="s">
        <v>1103</v>
      </c>
      <c r="G1260" s="400" t="s">
        <v>492</v>
      </c>
      <c r="H1260" s="157">
        <v>1025</v>
      </c>
      <c r="I1260" s="76">
        <f t="shared" si="99"/>
        <v>1025</v>
      </c>
      <c r="J1260" s="131">
        <v>0</v>
      </c>
      <c r="K1260" s="280">
        <f t="shared" si="100"/>
        <v>0</v>
      </c>
    </row>
    <row r="1261" spans="1:11" s="3" customFormat="1" ht="11.25" customHeight="1">
      <c r="A1261" s="393"/>
      <c r="B1261" s="370">
        <v>30</v>
      </c>
      <c r="C1261" s="111">
        <v>612065</v>
      </c>
      <c r="D1261" s="15">
        <v>12</v>
      </c>
      <c r="E1261" s="361">
        <v>100</v>
      </c>
      <c r="F1261" s="366" t="s">
        <v>1104</v>
      </c>
      <c r="G1261" s="400" t="s">
        <v>492</v>
      </c>
      <c r="H1261" s="156">
        <v>1145</v>
      </c>
      <c r="I1261" s="76">
        <f t="shared" si="99"/>
        <v>1145</v>
      </c>
      <c r="J1261" s="131">
        <v>0</v>
      </c>
      <c r="K1261" s="280">
        <f t="shared" si="100"/>
        <v>0</v>
      </c>
    </row>
    <row r="1262" spans="1:11" s="3" customFormat="1" ht="11.25" customHeight="1">
      <c r="A1262" s="393"/>
      <c r="B1262" s="129"/>
      <c r="C1262" s="358" t="s">
        <v>1105</v>
      </c>
      <c r="D1262" s="369"/>
      <c r="E1262" s="369"/>
      <c r="F1262" s="369"/>
      <c r="G1262" s="289" t="s">
        <v>490</v>
      </c>
      <c r="H1262" s="156"/>
      <c r="I1262" s="76"/>
      <c r="J1262" s="131"/>
      <c r="K1262" s="280"/>
    </row>
    <row r="1263" spans="1:11" s="3" customFormat="1" ht="11.25" customHeight="1">
      <c r="A1263" s="393" t="s">
        <v>4097</v>
      </c>
      <c r="B1263" s="370">
        <v>40</v>
      </c>
      <c r="C1263" s="111" t="s">
        <v>4168</v>
      </c>
      <c r="D1263" s="15">
        <v>12</v>
      </c>
      <c r="E1263" s="361">
        <v>50</v>
      </c>
      <c r="F1263" s="366" t="s">
        <v>1106</v>
      </c>
      <c r="G1263" s="400" t="s">
        <v>492</v>
      </c>
      <c r="H1263" s="156">
        <v>625</v>
      </c>
      <c r="I1263" s="76">
        <f t="shared" si="99"/>
        <v>625</v>
      </c>
      <c r="J1263" s="131">
        <v>0</v>
      </c>
      <c r="K1263" s="280">
        <f>I1263*J1263</f>
        <v>0</v>
      </c>
    </row>
    <row r="1264" spans="1:11" s="3" customFormat="1" ht="11.25" customHeight="1">
      <c r="A1264" s="393"/>
      <c r="B1264" s="370">
        <v>30</v>
      </c>
      <c r="C1264" s="111">
        <v>612110</v>
      </c>
      <c r="D1264" s="15">
        <v>12</v>
      </c>
      <c r="E1264" s="361">
        <v>100</v>
      </c>
      <c r="F1264" s="366" t="s">
        <v>1106</v>
      </c>
      <c r="G1264" s="400" t="s">
        <v>492</v>
      </c>
      <c r="H1264" s="156">
        <v>1089</v>
      </c>
      <c r="I1264" s="76">
        <f>ROUND(H1264-H1264*H$8,2)</f>
        <v>1089</v>
      </c>
      <c r="J1264" s="131">
        <v>0</v>
      </c>
      <c r="K1264" s="280">
        <f>I1264*J1264</f>
        <v>0</v>
      </c>
    </row>
    <row r="1265" spans="1:11" s="3" customFormat="1" ht="11.25" customHeight="1">
      <c r="A1265" s="399"/>
      <c r="B1265" s="370">
        <v>120</v>
      </c>
      <c r="C1265" s="111">
        <v>612100</v>
      </c>
      <c r="D1265" s="15">
        <v>12</v>
      </c>
      <c r="E1265" s="361">
        <v>25</v>
      </c>
      <c r="F1265" s="366" t="s">
        <v>1107</v>
      </c>
      <c r="G1265" s="400" t="s">
        <v>492</v>
      </c>
      <c r="H1265" s="146">
        <v>155</v>
      </c>
      <c r="I1265" s="140">
        <f>ROUND(H1265-H1265*H$8,2)</f>
        <v>155</v>
      </c>
      <c r="J1265" s="131">
        <v>0</v>
      </c>
      <c r="K1265" s="280">
        <f>I1265*J1265</f>
        <v>0</v>
      </c>
    </row>
    <row r="1266" spans="1:11" s="3" customFormat="1" ht="11.25" customHeight="1">
      <c r="A1266" s="393"/>
      <c r="B1266" s="370">
        <v>120</v>
      </c>
      <c r="C1266" s="111">
        <v>612101</v>
      </c>
      <c r="D1266" s="15">
        <v>12</v>
      </c>
      <c r="E1266" s="361">
        <v>25</v>
      </c>
      <c r="F1266" s="366" t="s">
        <v>1108</v>
      </c>
      <c r="G1266" s="400" t="s">
        <v>492</v>
      </c>
      <c r="H1266" s="156">
        <v>309</v>
      </c>
      <c r="I1266" s="76">
        <f t="shared" si="99"/>
        <v>309</v>
      </c>
      <c r="J1266" s="131">
        <v>0</v>
      </c>
      <c r="K1266" s="280">
        <f>I1266*J1266</f>
        <v>0</v>
      </c>
    </row>
    <row r="1267" spans="1:11" s="3" customFormat="1" ht="11.25" customHeight="1">
      <c r="A1267" s="393"/>
      <c r="B1267" s="370">
        <v>120</v>
      </c>
      <c r="C1267" s="111">
        <v>612102</v>
      </c>
      <c r="D1267" s="15">
        <v>12</v>
      </c>
      <c r="E1267" s="361">
        <v>25</v>
      </c>
      <c r="F1267" s="366" t="s">
        <v>1109</v>
      </c>
      <c r="G1267" s="400" t="s">
        <v>492</v>
      </c>
      <c r="H1267" s="156">
        <v>309</v>
      </c>
      <c r="I1267" s="76">
        <f t="shared" si="99"/>
        <v>309</v>
      </c>
      <c r="J1267" s="131">
        <v>0</v>
      </c>
      <c r="K1267" s="280">
        <f>I1267*J1267</f>
        <v>0</v>
      </c>
    </row>
    <row r="1268" spans="1:11" s="3" customFormat="1" ht="12.75" customHeight="1">
      <c r="A1268" s="393"/>
      <c r="B1268" s="370">
        <v>120</v>
      </c>
      <c r="C1268" s="111">
        <v>612103</v>
      </c>
      <c r="D1268" s="15">
        <v>12</v>
      </c>
      <c r="E1268" s="361">
        <v>25</v>
      </c>
      <c r="F1268" s="366" t="s">
        <v>1110</v>
      </c>
      <c r="G1268" s="400" t="s">
        <v>492</v>
      </c>
      <c r="H1268" s="156">
        <v>309</v>
      </c>
      <c r="I1268" s="76">
        <f t="shared" si="99"/>
        <v>309</v>
      </c>
      <c r="J1268" s="131">
        <v>0</v>
      </c>
      <c r="K1268" s="280">
        <f t="shared" ref="K1268:K1274" si="101">I1268*J1268</f>
        <v>0</v>
      </c>
    </row>
    <row r="1269" spans="1:11" s="3" customFormat="1" ht="11.25" customHeight="1">
      <c r="A1269" s="393"/>
      <c r="B1269" s="370">
        <v>120</v>
      </c>
      <c r="C1269" s="111">
        <v>612104</v>
      </c>
      <c r="D1269" s="15">
        <v>12</v>
      </c>
      <c r="E1269" s="361">
        <v>25</v>
      </c>
      <c r="F1269" s="366" t="s">
        <v>1111</v>
      </c>
      <c r="G1269" s="400" t="s">
        <v>492</v>
      </c>
      <c r="H1269" s="156">
        <v>309</v>
      </c>
      <c r="I1269" s="76">
        <f t="shared" si="99"/>
        <v>309</v>
      </c>
      <c r="J1269" s="131">
        <v>0</v>
      </c>
      <c r="K1269" s="280">
        <f t="shared" si="101"/>
        <v>0</v>
      </c>
    </row>
    <row r="1270" spans="1:11" s="3" customFormat="1" ht="11.25" customHeight="1">
      <c r="A1270" s="393"/>
      <c r="B1270" s="370">
        <v>120</v>
      </c>
      <c r="C1270" s="111">
        <v>612105</v>
      </c>
      <c r="D1270" s="15">
        <v>12</v>
      </c>
      <c r="E1270" s="361">
        <v>25</v>
      </c>
      <c r="F1270" s="366" t="s">
        <v>1112</v>
      </c>
      <c r="G1270" s="400" t="s">
        <v>492</v>
      </c>
      <c r="H1270" s="156">
        <v>309</v>
      </c>
      <c r="I1270" s="76">
        <f t="shared" si="99"/>
        <v>309</v>
      </c>
      <c r="J1270" s="131">
        <v>0</v>
      </c>
      <c r="K1270" s="280">
        <f t="shared" si="101"/>
        <v>0</v>
      </c>
    </row>
    <row r="1271" spans="1:11" s="3" customFormat="1" ht="11.25" customHeight="1">
      <c r="A1271" s="399"/>
      <c r="B1271" s="370">
        <v>120</v>
      </c>
      <c r="C1271" s="111">
        <v>612106</v>
      </c>
      <c r="D1271" s="15">
        <v>12</v>
      </c>
      <c r="E1271" s="361">
        <v>25</v>
      </c>
      <c r="F1271" s="366" t="s">
        <v>1113</v>
      </c>
      <c r="G1271" s="400" t="s">
        <v>492</v>
      </c>
      <c r="H1271" s="149">
        <v>309</v>
      </c>
      <c r="I1271" s="76">
        <f>ROUND(H1271-H1271*H$8,2)</f>
        <v>309</v>
      </c>
      <c r="J1271" s="131">
        <v>0</v>
      </c>
      <c r="K1271" s="280">
        <f t="shared" si="101"/>
        <v>0</v>
      </c>
    </row>
    <row r="1272" spans="1:11" s="3" customFormat="1" ht="11.25" customHeight="1">
      <c r="A1272" s="399"/>
      <c r="B1272" s="370">
        <v>120</v>
      </c>
      <c r="C1272" s="111">
        <v>612107</v>
      </c>
      <c r="D1272" s="15">
        <v>12</v>
      </c>
      <c r="E1272" s="361">
        <v>25</v>
      </c>
      <c r="F1272" s="366" t="s">
        <v>1114</v>
      </c>
      <c r="G1272" s="400" t="s">
        <v>492</v>
      </c>
      <c r="H1272" s="149">
        <v>309</v>
      </c>
      <c r="I1272" s="76">
        <f>ROUND(H1272-H1272*H$8,2)</f>
        <v>309</v>
      </c>
      <c r="J1272" s="131">
        <v>0</v>
      </c>
      <c r="K1272" s="280">
        <f t="shared" si="101"/>
        <v>0</v>
      </c>
    </row>
    <row r="1273" spans="1:11" s="3" customFormat="1" ht="12.75" customHeight="1">
      <c r="A1273" s="399"/>
      <c r="B1273" s="370">
        <v>120</v>
      </c>
      <c r="C1273" s="111">
        <v>612108</v>
      </c>
      <c r="D1273" s="15">
        <v>12</v>
      </c>
      <c r="E1273" s="361">
        <v>25</v>
      </c>
      <c r="F1273" s="366" t="s">
        <v>1115</v>
      </c>
      <c r="G1273" s="400" t="s">
        <v>492</v>
      </c>
      <c r="H1273" s="149">
        <v>309</v>
      </c>
      <c r="I1273" s="76">
        <f>ROUND(H1273-H1273*H$8,2)</f>
        <v>309</v>
      </c>
      <c r="J1273" s="131">
        <v>0</v>
      </c>
      <c r="K1273" s="280">
        <f t="shared" si="101"/>
        <v>0</v>
      </c>
    </row>
    <row r="1274" spans="1:11" s="3" customFormat="1" ht="11.25" customHeight="1">
      <c r="A1274" s="399"/>
      <c r="B1274" s="370">
        <v>120</v>
      </c>
      <c r="C1274" s="111">
        <v>612109</v>
      </c>
      <c r="D1274" s="15">
        <v>12</v>
      </c>
      <c r="E1274" s="361">
        <v>25</v>
      </c>
      <c r="F1274" s="366" t="s">
        <v>1116</v>
      </c>
      <c r="G1274" s="400" t="s">
        <v>492</v>
      </c>
      <c r="H1274" s="149">
        <v>309</v>
      </c>
      <c r="I1274" s="76">
        <f>ROUND(H1274-H1274*H$8,2)</f>
        <v>309</v>
      </c>
      <c r="J1274" s="131">
        <v>0</v>
      </c>
      <c r="K1274" s="280">
        <f t="shared" si="101"/>
        <v>0</v>
      </c>
    </row>
    <row r="1275" spans="1:11" s="3" customFormat="1" ht="11.25" customHeight="1">
      <c r="A1275" s="393"/>
      <c r="B1275" s="129"/>
      <c r="C1275" s="358" t="s">
        <v>1117</v>
      </c>
      <c r="D1275" s="369"/>
      <c r="E1275" s="369"/>
      <c r="F1275" s="369"/>
      <c r="G1275" s="289" t="s">
        <v>490</v>
      </c>
      <c r="H1275" s="372"/>
      <c r="I1275" s="76"/>
      <c r="J1275" s="131"/>
      <c r="K1275" s="280"/>
    </row>
    <row r="1276" spans="1:11" s="3" customFormat="1" ht="11.25" customHeight="1">
      <c r="A1276" s="393"/>
      <c r="B1276" s="370">
        <v>80</v>
      </c>
      <c r="C1276" s="111">
        <v>260001</v>
      </c>
      <c r="D1276" s="15">
        <v>260</v>
      </c>
      <c r="E1276" s="361">
        <v>50</v>
      </c>
      <c r="F1276" s="366" t="s">
        <v>1118</v>
      </c>
      <c r="G1276" s="400" t="s">
        <v>493</v>
      </c>
      <c r="H1276" s="145">
        <v>772</v>
      </c>
      <c r="I1276" s="76">
        <f>ROUND(H1276-H1276*H$8,2)</f>
        <v>772</v>
      </c>
      <c r="J1276" s="131">
        <v>0</v>
      </c>
      <c r="K1276" s="280">
        <f>I1276*J1276</f>
        <v>0</v>
      </c>
    </row>
    <row r="1277" spans="1:11" s="3" customFormat="1" ht="11.25" customHeight="1">
      <c r="A1277" s="393"/>
      <c r="B1277" s="370">
        <v>80</v>
      </c>
      <c r="C1277" s="111">
        <v>260002</v>
      </c>
      <c r="D1277" s="15">
        <v>260</v>
      </c>
      <c r="E1277" s="361">
        <v>50</v>
      </c>
      <c r="F1277" s="366" t="s">
        <v>1119</v>
      </c>
      <c r="G1277" s="400" t="s">
        <v>493</v>
      </c>
      <c r="H1277" s="145">
        <v>772</v>
      </c>
      <c r="I1277" s="76">
        <f>ROUND(H1277-H1277*H$8,2)</f>
        <v>772</v>
      </c>
      <c r="J1277" s="131">
        <v>0</v>
      </c>
      <c r="K1277" s="280">
        <f>I1277*J1277</f>
        <v>0</v>
      </c>
    </row>
    <row r="1278" spans="1:11" s="3" customFormat="1" ht="11.25" customHeight="1">
      <c r="A1278" s="399"/>
      <c r="B1278" s="370">
        <v>80</v>
      </c>
      <c r="C1278" s="111">
        <v>260003</v>
      </c>
      <c r="D1278" s="15">
        <v>260</v>
      </c>
      <c r="E1278" s="361">
        <v>50</v>
      </c>
      <c r="F1278" s="366" t="s">
        <v>1120</v>
      </c>
      <c r="G1278" s="400" t="s">
        <v>493</v>
      </c>
      <c r="H1278" s="146">
        <v>374.5</v>
      </c>
      <c r="I1278" s="140">
        <f>ROUND(H1278-H1278*H$8,2)</f>
        <v>374.5</v>
      </c>
      <c r="J1278" s="131">
        <v>0</v>
      </c>
      <c r="K1278" s="280">
        <f>I1278*J1278</f>
        <v>0</v>
      </c>
    </row>
    <row r="1279" spans="1:11" s="3" customFormat="1" ht="11.25" customHeight="1">
      <c r="A1279" s="399"/>
      <c r="B1279" s="370">
        <v>30</v>
      </c>
      <c r="C1279" s="111">
        <v>660008</v>
      </c>
      <c r="D1279" s="15">
        <v>660</v>
      </c>
      <c r="E1279" s="361">
        <v>50</v>
      </c>
      <c r="F1279" s="366" t="s">
        <v>1121</v>
      </c>
      <c r="G1279" s="400" t="s">
        <v>491</v>
      </c>
      <c r="H1279" s="147">
        <v>636.9</v>
      </c>
      <c r="I1279" s="140">
        <f>ROUND(H1279-H1279*H$8,2)</f>
        <v>636.9</v>
      </c>
      <c r="J1279" s="131">
        <v>0</v>
      </c>
      <c r="K1279" s="280">
        <f>I1279*J1279</f>
        <v>0</v>
      </c>
    </row>
    <row r="1280" spans="1:11" s="3" customFormat="1" ht="11.25" customHeight="1">
      <c r="A1280" s="399"/>
      <c r="B1280" s="370">
        <v>30</v>
      </c>
      <c r="C1280" s="111">
        <v>660036</v>
      </c>
      <c r="D1280" s="15">
        <v>660</v>
      </c>
      <c r="E1280" s="361">
        <v>50</v>
      </c>
      <c r="F1280" s="366" t="s">
        <v>1122</v>
      </c>
      <c r="G1280" s="400" t="s">
        <v>491</v>
      </c>
      <c r="H1280" s="147">
        <v>374.5</v>
      </c>
      <c r="I1280" s="140">
        <f>ROUND(H1280-H1280*H$8,2)</f>
        <v>374.5</v>
      </c>
      <c r="J1280" s="131">
        <v>0</v>
      </c>
      <c r="K1280" s="280">
        <f>I1280*J1280</f>
        <v>0</v>
      </c>
    </row>
    <row r="1281" spans="1:11" s="3" customFormat="1" ht="11.25" customHeight="1">
      <c r="A1281" s="393"/>
      <c r="B1281" s="162" t="s">
        <v>1012</v>
      </c>
      <c r="C1281" s="503" t="s">
        <v>3274</v>
      </c>
      <c r="D1281" s="503"/>
      <c r="E1281" s="503"/>
      <c r="F1281" s="503"/>
      <c r="G1281" s="570"/>
      <c r="H1281" s="163"/>
      <c r="I1281" s="124"/>
      <c r="J1281" s="126"/>
      <c r="K1281" s="284"/>
    </row>
    <row r="1282" spans="1:11" s="3" customFormat="1" ht="11.25" customHeight="1">
      <c r="A1282" s="393"/>
      <c r="B1282" s="370">
        <v>50</v>
      </c>
      <c r="C1282" s="111">
        <v>900003</v>
      </c>
      <c r="D1282" s="15" t="s">
        <v>3275</v>
      </c>
      <c r="E1282" s="361">
        <v>100</v>
      </c>
      <c r="F1282" s="560" t="s">
        <v>3276</v>
      </c>
      <c r="G1282" s="561"/>
      <c r="H1282" s="160">
        <v>312</v>
      </c>
      <c r="I1282" s="140">
        <f>ROUND(H1282-H1282*H$8,2)</f>
        <v>312</v>
      </c>
      <c r="J1282" s="131">
        <v>0</v>
      </c>
      <c r="K1282" s="280">
        <f>I1282*J1282</f>
        <v>0</v>
      </c>
    </row>
    <row r="1283" spans="1:11" s="3" customFormat="1" ht="11.25" customHeight="1">
      <c r="A1283" s="393"/>
      <c r="B1283" s="370">
        <v>30</v>
      </c>
      <c r="C1283" s="111">
        <v>900006</v>
      </c>
      <c r="D1283" s="15" t="s">
        <v>3277</v>
      </c>
      <c r="E1283" s="361">
        <v>100</v>
      </c>
      <c r="F1283" s="560" t="s">
        <v>3278</v>
      </c>
      <c r="G1283" s="561"/>
      <c r="H1283" s="156">
        <v>1325</v>
      </c>
      <c r="I1283" s="76">
        <f>ROUND(H1283-H1283*H$8,2)</f>
        <v>1325</v>
      </c>
      <c r="J1283" s="131">
        <v>0</v>
      </c>
      <c r="K1283" s="280">
        <f>I1283*J1283</f>
        <v>0</v>
      </c>
    </row>
    <row r="1284" spans="1:11">
      <c r="A1284" s="393"/>
      <c r="B1284" s="164"/>
      <c r="C1284" s="446" t="s">
        <v>1123</v>
      </c>
      <c r="D1284" s="643"/>
      <c r="E1284" s="643"/>
      <c r="F1284" s="643"/>
      <c r="G1284" s="644"/>
      <c r="H1284" s="136"/>
      <c r="I1284" s="119"/>
      <c r="J1284" s="165"/>
      <c r="K1284" s="294"/>
    </row>
    <row r="1285" spans="1:11">
      <c r="A1285" s="393"/>
      <c r="B1285" s="166" t="s">
        <v>1124</v>
      </c>
      <c r="C1285" s="510" t="s">
        <v>4</v>
      </c>
      <c r="D1285" s="510"/>
      <c r="E1285" s="510"/>
      <c r="F1285" s="510"/>
      <c r="G1285" s="403" t="s">
        <v>496</v>
      </c>
      <c r="H1285" s="138"/>
      <c r="I1285" s="124"/>
      <c r="J1285" s="167"/>
      <c r="K1285" s="284"/>
    </row>
    <row r="1286" spans="1:11">
      <c r="A1286" s="391"/>
      <c r="B1286" s="370">
        <v>100</v>
      </c>
      <c r="C1286" s="189">
        <v>201526</v>
      </c>
      <c r="D1286" s="121">
        <v>18</v>
      </c>
      <c r="E1286" s="121">
        <v>1</v>
      </c>
      <c r="F1286" s="363" t="s">
        <v>503</v>
      </c>
      <c r="G1286" s="404" t="s">
        <v>498</v>
      </c>
      <c r="H1286" s="155">
        <v>54.9</v>
      </c>
      <c r="I1286" s="76">
        <f t="shared" ref="I1286:I1349" si="102">ROUND(H1286-H1286*H$8,2)</f>
        <v>54.9</v>
      </c>
      <c r="J1286" s="169">
        <v>0</v>
      </c>
      <c r="K1286" s="283">
        <f t="shared" ref="K1286:K1349" si="103">I1286*J1286</f>
        <v>0</v>
      </c>
    </row>
    <row r="1287" spans="1:11" ht="12.75" customHeight="1">
      <c r="A1287" s="391"/>
      <c r="B1287" s="370">
        <v>100</v>
      </c>
      <c r="C1287" s="189">
        <v>201641</v>
      </c>
      <c r="D1287" s="121">
        <v>18</v>
      </c>
      <c r="E1287" s="121">
        <v>1</v>
      </c>
      <c r="F1287" s="363" t="s">
        <v>836</v>
      </c>
      <c r="G1287" s="404" t="s">
        <v>498</v>
      </c>
      <c r="H1287" s="155">
        <v>54.9</v>
      </c>
      <c r="I1287" s="76">
        <f t="shared" si="102"/>
        <v>54.9</v>
      </c>
      <c r="J1287" s="169">
        <v>0</v>
      </c>
      <c r="K1287" s="283">
        <f t="shared" si="103"/>
        <v>0</v>
      </c>
    </row>
    <row r="1288" spans="1:11">
      <c r="A1288" s="391"/>
      <c r="B1288" s="370">
        <v>100</v>
      </c>
      <c r="C1288" s="189">
        <v>201663</v>
      </c>
      <c r="D1288" s="121">
        <v>18</v>
      </c>
      <c r="E1288" s="121">
        <v>1</v>
      </c>
      <c r="F1288" s="363" t="s">
        <v>21</v>
      </c>
      <c r="G1288" s="404" t="s">
        <v>498</v>
      </c>
      <c r="H1288" s="155">
        <v>54.9</v>
      </c>
      <c r="I1288" s="76">
        <f t="shared" si="102"/>
        <v>54.9</v>
      </c>
      <c r="J1288" s="169">
        <v>0</v>
      </c>
      <c r="K1288" s="283">
        <f t="shared" si="103"/>
        <v>0</v>
      </c>
    </row>
    <row r="1289" spans="1:11">
      <c r="A1289" s="391"/>
      <c r="B1289" s="370">
        <v>100</v>
      </c>
      <c r="C1289" s="189" t="s">
        <v>834</v>
      </c>
      <c r="D1289" s="121">
        <v>18</v>
      </c>
      <c r="E1289" s="121">
        <v>1</v>
      </c>
      <c r="F1289" s="363" t="s">
        <v>835</v>
      </c>
      <c r="G1289" s="404" t="s">
        <v>498</v>
      </c>
      <c r="H1289" s="155">
        <v>54.9</v>
      </c>
      <c r="I1289" s="76">
        <f t="shared" si="102"/>
        <v>54.9</v>
      </c>
      <c r="J1289" s="169">
        <v>0</v>
      </c>
      <c r="K1289" s="283">
        <f t="shared" si="103"/>
        <v>0</v>
      </c>
    </row>
    <row r="1290" spans="1:11">
      <c r="A1290" s="391"/>
      <c r="B1290" s="370">
        <v>100</v>
      </c>
      <c r="C1290" s="189">
        <v>201686</v>
      </c>
      <c r="D1290" s="121">
        <v>18</v>
      </c>
      <c r="E1290" s="121">
        <v>1</v>
      </c>
      <c r="F1290" s="363" t="s">
        <v>833</v>
      </c>
      <c r="G1290" s="404" t="s">
        <v>498</v>
      </c>
      <c r="H1290" s="155">
        <v>54.9</v>
      </c>
      <c r="I1290" s="76">
        <f t="shared" si="102"/>
        <v>54.9</v>
      </c>
      <c r="J1290" s="169">
        <v>0</v>
      </c>
      <c r="K1290" s="283">
        <f t="shared" si="103"/>
        <v>0</v>
      </c>
    </row>
    <row r="1291" spans="1:11">
      <c r="A1291" s="391"/>
      <c r="B1291" s="370">
        <v>100</v>
      </c>
      <c r="C1291" s="189">
        <v>201612</v>
      </c>
      <c r="D1291" s="121">
        <v>18</v>
      </c>
      <c r="E1291" s="121">
        <v>1</v>
      </c>
      <c r="F1291" s="363" t="s">
        <v>555</v>
      </c>
      <c r="G1291" s="404" t="s">
        <v>498</v>
      </c>
      <c r="H1291" s="155">
        <v>54.9</v>
      </c>
      <c r="I1291" s="76">
        <f t="shared" si="102"/>
        <v>54.9</v>
      </c>
      <c r="J1291" s="169">
        <v>0</v>
      </c>
      <c r="K1291" s="283">
        <f t="shared" si="103"/>
        <v>0</v>
      </c>
    </row>
    <row r="1292" spans="1:11">
      <c r="A1292" s="391"/>
      <c r="B1292" s="370">
        <v>100</v>
      </c>
      <c r="C1292" s="189">
        <v>201590</v>
      </c>
      <c r="D1292" s="121">
        <v>18</v>
      </c>
      <c r="E1292" s="121">
        <v>1</v>
      </c>
      <c r="F1292" s="363" t="s">
        <v>553</v>
      </c>
      <c r="G1292" s="404" t="s">
        <v>498</v>
      </c>
      <c r="H1292" s="155">
        <v>54.9</v>
      </c>
      <c r="I1292" s="76">
        <f t="shared" si="102"/>
        <v>54.9</v>
      </c>
      <c r="J1292" s="169">
        <v>0</v>
      </c>
      <c r="K1292" s="283">
        <f t="shared" si="103"/>
        <v>0</v>
      </c>
    </row>
    <row r="1293" spans="1:11">
      <c r="A1293" s="391"/>
      <c r="B1293" s="370">
        <v>100</v>
      </c>
      <c r="C1293" s="189">
        <v>201614</v>
      </c>
      <c r="D1293" s="121">
        <v>18</v>
      </c>
      <c r="E1293" s="121">
        <v>1</v>
      </c>
      <c r="F1293" s="363" t="s">
        <v>19</v>
      </c>
      <c r="G1293" s="404" t="s">
        <v>498</v>
      </c>
      <c r="H1293" s="155">
        <v>47.9</v>
      </c>
      <c r="I1293" s="76">
        <f t="shared" si="102"/>
        <v>47.9</v>
      </c>
      <c r="J1293" s="169">
        <v>0</v>
      </c>
      <c r="K1293" s="283">
        <f t="shared" si="103"/>
        <v>0</v>
      </c>
    </row>
    <row r="1294" spans="1:11">
      <c r="A1294" s="391"/>
      <c r="B1294" s="370">
        <v>100</v>
      </c>
      <c r="C1294" s="299">
        <v>201613</v>
      </c>
      <c r="D1294" s="121">
        <v>18</v>
      </c>
      <c r="E1294" s="121">
        <v>1</v>
      </c>
      <c r="F1294" s="171" t="s">
        <v>1135</v>
      </c>
      <c r="G1294" s="404" t="s">
        <v>498</v>
      </c>
      <c r="H1294" s="155">
        <v>54.9</v>
      </c>
      <c r="I1294" s="76">
        <f t="shared" si="102"/>
        <v>54.9</v>
      </c>
      <c r="J1294" s="169">
        <v>0</v>
      </c>
      <c r="K1294" s="283">
        <f t="shared" si="103"/>
        <v>0</v>
      </c>
    </row>
    <row r="1295" spans="1:11">
      <c r="A1295" s="391"/>
      <c r="B1295" s="370">
        <v>100</v>
      </c>
      <c r="C1295" s="189">
        <v>201628</v>
      </c>
      <c r="D1295" s="121">
        <v>18</v>
      </c>
      <c r="E1295" s="121">
        <v>1</v>
      </c>
      <c r="F1295" s="363" t="s">
        <v>20</v>
      </c>
      <c r="G1295" s="404" t="s">
        <v>498</v>
      </c>
      <c r="H1295" s="155">
        <v>54.9</v>
      </c>
      <c r="I1295" s="76">
        <f t="shared" si="102"/>
        <v>54.9</v>
      </c>
      <c r="J1295" s="169">
        <v>0</v>
      </c>
      <c r="K1295" s="283">
        <f t="shared" si="103"/>
        <v>0</v>
      </c>
    </row>
    <row r="1296" spans="1:11">
      <c r="A1296" s="391"/>
      <c r="B1296" s="370">
        <v>100</v>
      </c>
      <c r="C1296" s="189">
        <v>201627</v>
      </c>
      <c r="D1296" s="121">
        <v>18</v>
      </c>
      <c r="E1296" s="121">
        <v>1</v>
      </c>
      <c r="F1296" s="363" t="s">
        <v>556</v>
      </c>
      <c r="G1296" s="404" t="s">
        <v>498</v>
      </c>
      <c r="H1296" s="155">
        <v>54.9</v>
      </c>
      <c r="I1296" s="76">
        <f t="shared" si="102"/>
        <v>54.9</v>
      </c>
      <c r="J1296" s="169">
        <v>0</v>
      </c>
      <c r="K1296" s="283">
        <f t="shared" si="103"/>
        <v>0</v>
      </c>
    </row>
    <row r="1297" spans="1:11">
      <c r="A1297" s="391"/>
      <c r="B1297" s="370">
        <v>100</v>
      </c>
      <c r="C1297" s="189">
        <v>201597</v>
      </c>
      <c r="D1297" s="121">
        <v>18</v>
      </c>
      <c r="E1297" s="121">
        <v>1</v>
      </c>
      <c r="F1297" s="363" t="s">
        <v>554</v>
      </c>
      <c r="G1297" s="404" t="s">
        <v>498</v>
      </c>
      <c r="H1297" s="155">
        <v>54.9</v>
      </c>
      <c r="I1297" s="76">
        <f t="shared" si="102"/>
        <v>54.9</v>
      </c>
      <c r="J1297" s="169">
        <v>0</v>
      </c>
      <c r="K1297" s="283">
        <f t="shared" si="103"/>
        <v>0</v>
      </c>
    </row>
    <row r="1298" spans="1:11">
      <c r="A1298" s="391"/>
      <c r="B1298" s="370">
        <v>100</v>
      </c>
      <c r="C1298" s="189">
        <v>201588</v>
      </c>
      <c r="D1298" s="121">
        <v>18</v>
      </c>
      <c r="E1298" s="121">
        <v>1</v>
      </c>
      <c r="F1298" s="363" t="s">
        <v>552</v>
      </c>
      <c r="G1298" s="404" t="s">
        <v>498</v>
      </c>
      <c r="H1298" s="155">
        <v>54.9</v>
      </c>
      <c r="I1298" s="76">
        <f t="shared" si="102"/>
        <v>54.9</v>
      </c>
      <c r="J1298" s="169">
        <v>0</v>
      </c>
      <c r="K1298" s="283">
        <f t="shared" si="103"/>
        <v>0</v>
      </c>
    </row>
    <row r="1299" spans="1:11">
      <c r="A1299" s="391"/>
      <c r="B1299" s="370">
        <v>100</v>
      </c>
      <c r="C1299" s="189">
        <v>201585</v>
      </c>
      <c r="D1299" s="121">
        <v>18</v>
      </c>
      <c r="E1299" s="121">
        <v>1</v>
      </c>
      <c r="F1299" s="363" t="s">
        <v>504</v>
      </c>
      <c r="G1299" s="404" t="s">
        <v>498</v>
      </c>
      <c r="H1299" s="155">
        <v>54.9</v>
      </c>
      <c r="I1299" s="76">
        <f t="shared" si="102"/>
        <v>54.9</v>
      </c>
      <c r="J1299" s="169">
        <v>0</v>
      </c>
      <c r="K1299" s="283">
        <f t="shared" si="103"/>
        <v>0</v>
      </c>
    </row>
    <row r="1300" spans="1:11">
      <c r="A1300" s="391"/>
      <c r="B1300" s="370">
        <v>100</v>
      </c>
      <c r="C1300" s="189">
        <v>201654</v>
      </c>
      <c r="D1300" s="121">
        <v>18</v>
      </c>
      <c r="E1300" s="121">
        <v>1</v>
      </c>
      <c r="F1300" s="363" t="s">
        <v>557</v>
      </c>
      <c r="G1300" s="404" t="s">
        <v>498</v>
      </c>
      <c r="H1300" s="155">
        <v>54.9</v>
      </c>
      <c r="I1300" s="76">
        <f t="shared" si="102"/>
        <v>54.9</v>
      </c>
      <c r="J1300" s="169">
        <v>0</v>
      </c>
      <c r="K1300" s="283">
        <f t="shared" si="103"/>
        <v>0</v>
      </c>
    </row>
    <row r="1301" spans="1:11" ht="12.75" customHeight="1">
      <c r="A1301" s="391"/>
      <c r="B1301" s="370">
        <v>100</v>
      </c>
      <c r="C1301" s="189">
        <v>201649</v>
      </c>
      <c r="D1301" s="121">
        <v>18</v>
      </c>
      <c r="E1301" s="121">
        <v>1</v>
      </c>
      <c r="F1301" s="363" t="s">
        <v>558</v>
      </c>
      <c r="G1301" s="404" t="s">
        <v>498</v>
      </c>
      <c r="H1301" s="155">
        <v>54.9</v>
      </c>
      <c r="I1301" s="76">
        <f t="shared" si="102"/>
        <v>54.9</v>
      </c>
      <c r="J1301" s="169">
        <v>0</v>
      </c>
      <c r="K1301" s="283">
        <f t="shared" si="103"/>
        <v>0</v>
      </c>
    </row>
    <row r="1302" spans="1:11">
      <c r="A1302" s="391"/>
      <c r="B1302" s="370">
        <v>100</v>
      </c>
      <c r="C1302" s="189">
        <v>201679</v>
      </c>
      <c r="D1302" s="121">
        <v>18</v>
      </c>
      <c r="E1302" s="121">
        <v>1</v>
      </c>
      <c r="F1302" s="363" t="s">
        <v>1129</v>
      </c>
      <c r="G1302" s="404" t="s">
        <v>498</v>
      </c>
      <c r="H1302" s="155">
        <v>54.9</v>
      </c>
      <c r="I1302" s="76">
        <f t="shared" si="102"/>
        <v>54.9</v>
      </c>
      <c r="J1302" s="169">
        <v>0</v>
      </c>
      <c r="K1302" s="283">
        <f t="shared" si="103"/>
        <v>0</v>
      </c>
    </row>
    <row r="1303" spans="1:11">
      <c r="A1303" s="391"/>
      <c r="B1303" s="370">
        <v>100</v>
      </c>
      <c r="C1303" s="189" t="s">
        <v>4169</v>
      </c>
      <c r="D1303" s="121">
        <v>18</v>
      </c>
      <c r="E1303" s="121">
        <v>1</v>
      </c>
      <c r="F1303" s="434" t="s">
        <v>4810</v>
      </c>
      <c r="G1303" s="404" t="s">
        <v>498</v>
      </c>
      <c r="H1303" s="155">
        <v>58</v>
      </c>
      <c r="I1303" s="76">
        <f t="shared" si="102"/>
        <v>58</v>
      </c>
      <c r="J1303" s="169">
        <v>0</v>
      </c>
      <c r="K1303" s="283">
        <f t="shared" si="103"/>
        <v>0</v>
      </c>
    </row>
    <row r="1304" spans="1:11">
      <c r="A1304" s="391"/>
      <c r="B1304" s="370">
        <v>100</v>
      </c>
      <c r="C1304" s="189">
        <v>201506</v>
      </c>
      <c r="D1304" s="121">
        <v>18</v>
      </c>
      <c r="E1304" s="121">
        <v>1</v>
      </c>
      <c r="F1304" s="363" t="s">
        <v>342</v>
      </c>
      <c r="G1304" s="404" t="s">
        <v>498</v>
      </c>
      <c r="H1304" s="155">
        <v>54.9</v>
      </c>
      <c r="I1304" s="76">
        <f t="shared" si="102"/>
        <v>54.9</v>
      </c>
      <c r="J1304" s="169">
        <v>0</v>
      </c>
      <c r="K1304" s="283">
        <f t="shared" si="103"/>
        <v>0</v>
      </c>
    </row>
    <row r="1305" spans="1:11">
      <c r="A1305" s="391"/>
      <c r="B1305" s="370">
        <v>100</v>
      </c>
      <c r="C1305" s="189">
        <v>205506</v>
      </c>
      <c r="D1305" s="121">
        <v>23</v>
      </c>
      <c r="E1305" s="121">
        <v>1</v>
      </c>
      <c r="F1305" s="363" t="s">
        <v>342</v>
      </c>
      <c r="G1305" s="404" t="s">
        <v>498</v>
      </c>
      <c r="H1305" s="155">
        <v>83.9</v>
      </c>
      <c r="I1305" s="76">
        <f t="shared" si="102"/>
        <v>83.9</v>
      </c>
      <c r="J1305" s="169">
        <v>0</v>
      </c>
      <c r="K1305" s="283">
        <f t="shared" si="103"/>
        <v>0</v>
      </c>
    </row>
    <row r="1306" spans="1:11" ht="12.75" customHeight="1">
      <c r="A1306" s="391"/>
      <c r="B1306" s="370">
        <v>100</v>
      </c>
      <c r="C1306" s="189">
        <v>206506</v>
      </c>
      <c r="D1306" s="121">
        <v>31</v>
      </c>
      <c r="E1306" s="121">
        <v>1</v>
      </c>
      <c r="F1306" s="363" t="s">
        <v>342</v>
      </c>
      <c r="G1306" s="404" t="s">
        <v>498</v>
      </c>
      <c r="H1306" s="155">
        <v>95.5</v>
      </c>
      <c r="I1306" s="76">
        <f t="shared" si="102"/>
        <v>95.5</v>
      </c>
      <c r="J1306" s="169">
        <v>0</v>
      </c>
      <c r="K1306" s="283">
        <f t="shared" si="103"/>
        <v>0</v>
      </c>
    </row>
    <row r="1307" spans="1:11" ht="12.75" customHeight="1">
      <c r="A1307" s="391"/>
      <c r="B1307" s="370">
        <v>100</v>
      </c>
      <c r="C1307" s="189">
        <v>201701</v>
      </c>
      <c r="D1307" s="121">
        <v>18</v>
      </c>
      <c r="E1307" s="121">
        <v>1</v>
      </c>
      <c r="F1307" s="363" t="s">
        <v>1125</v>
      </c>
      <c r="G1307" s="404" t="s">
        <v>498</v>
      </c>
      <c r="H1307" s="155">
        <v>54.9</v>
      </c>
      <c r="I1307" s="76">
        <f t="shared" si="102"/>
        <v>54.9</v>
      </c>
      <c r="J1307" s="169">
        <v>0</v>
      </c>
      <c r="K1307" s="283">
        <f>I1307*J1307</f>
        <v>0</v>
      </c>
    </row>
    <row r="1308" spans="1:11">
      <c r="A1308" s="391"/>
      <c r="B1308" s="370">
        <v>100</v>
      </c>
      <c r="C1308" s="189">
        <v>201631</v>
      </c>
      <c r="D1308" s="121">
        <v>18</v>
      </c>
      <c r="E1308" s="121">
        <v>1</v>
      </c>
      <c r="F1308" s="363" t="s">
        <v>352</v>
      </c>
      <c r="G1308" s="404" t="s">
        <v>498</v>
      </c>
      <c r="H1308" s="155">
        <v>54.9</v>
      </c>
      <c r="I1308" s="76">
        <f t="shared" si="102"/>
        <v>54.9</v>
      </c>
      <c r="J1308" s="169">
        <v>0</v>
      </c>
      <c r="K1308" s="283">
        <f t="shared" si="103"/>
        <v>0</v>
      </c>
    </row>
    <row r="1309" spans="1:11" ht="12.75" customHeight="1">
      <c r="A1309" s="391"/>
      <c r="B1309" s="370">
        <v>100</v>
      </c>
      <c r="C1309" s="189">
        <v>201557</v>
      </c>
      <c r="D1309" s="121">
        <v>18</v>
      </c>
      <c r="E1309" s="121">
        <v>1</v>
      </c>
      <c r="F1309" s="363" t="s">
        <v>351</v>
      </c>
      <c r="G1309" s="404" t="s">
        <v>498</v>
      </c>
      <c r="H1309" s="155">
        <v>54.9</v>
      </c>
      <c r="I1309" s="76">
        <f t="shared" si="102"/>
        <v>54.9</v>
      </c>
      <c r="J1309" s="169">
        <v>0</v>
      </c>
      <c r="K1309" s="283">
        <f t="shared" si="103"/>
        <v>0</v>
      </c>
    </row>
    <row r="1310" spans="1:11">
      <c r="A1310" s="391"/>
      <c r="B1310" s="370">
        <v>100</v>
      </c>
      <c r="C1310" s="189">
        <v>201667</v>
      </c>
      <c r="D1310" s="121">
        <v>18</v>
      </c>
      <c r="E1310" s="121">
        <v>1</v>
      </c>
      <c r="F1310" s="363" t="s">
        <v>16</v>
      </c>
      <c r="G1310" s="404" t="s">
        <v>498</v>
      </c>
      <c r="H1310" s="155">
        <v>54.9</v>
      </c>
      <c r="I1310" s="76">
        <f t="shared" si="102"/>
        <v>54.9</v>
      </c>
      <c r="J1310" s="169">
        <v>0</v>
      </c>
      <c r="K1310" s="283">
        <f t="shared" si="103"/>
        <v>0</v>
      </c>
    </row>
    <row r="1311" spans="1:11">
      <c r="A1311" s="391"/>
      <c r="B1311" s="370">
        <v>100</v>
      </c>
      <c r="C1311" s="189">
        <v>201534</v>
      </c>
      <c r="D1311" s="121">
        <v>18</v>
      </c>
      <c r="E1311" s="121">
        <v>1</v>
      </c>
      <c r="F1311" s="363" t="s">
        <v>1126</v>
      </c>
      <c r="G1311" s="404" t="s">
        <v>498</v>
      </c>
      <c r="H1311" s="155">
        <v>54.9</v>
      </c>
      <c r="I1311" s="76">
        <f t="shared" si="102"/>
        <v>54.9</v>
      </c>
      <c r="J1311" s="169">
        <v>0</v>
      </c>
      <c r="K1311" s="283">
        <f t="shared" si="103"/>
        <v>0</v>
      </c>
    </row>
    <row r="1312" spans="1:11">
      <c r="A1312" s="391"/>
      <c r="B1312" s="370">
        <v>100</v>
      </c>
      <c r="C1312" s="189">
        <v>201646</v>
      </c>
      <c r="D1312" s="121">
        <v>18</v>
      </c>
      <c r="E1312" s="121">
        <v>1</v>
      </c>
      <c r="F1312" s="363" t="s">
        <v>355</v>
      </c>
      <c r="G1312" s="404" t="s">
        <v>498</v>
      </c>
      <c r="H1312" s="155">
        <v>54.9</v>
      </c>
      <c r="I1312" s="76">
        <f t="shared" si="102"/>
        <v>54.9</v>
      </c>
      <c r="J1312" s="169">
        <v>0</v>
      </c>
      <c r="K1312" s="283">
        <f t="shared" si="103"/>
        <v>0</v>
      </c>
    </row>
    <row r="1313" spans="1:11" ht="12.75" customHeight="1">
      <c r="A1313" s="391"/>
      <c r="B1313" s="370">
        <v>100</v>
      </c>
      <c r="C1313" s="189">
        <v>201551</v>
      </c>
      <c r="D1313" s="121">
        <v>18</v>
      </c>
      <c r="E1313" s="121">
        <v>1</v>
      </c>
      <c r="F1313" s="363" t="s">
        <v>347</v>
      </c>
      <c r="G1313" s="404" t="s">
        <v>498</v>
      </c>
      <c r="H1313" s="155">
        <v>54.9</v>
      </c>
      <c r="I1313" s="76">
        <f t="shared" si="102"/>
        <v>54.9</v>
      </c>
      <c r="J1313" s="169">
        <v>0</v>
      </c>
      <c r="K1313" s="283">
        <f t="shared" si="103"/>
        <v>0</v>
      </c>
    </row>
    <row r="1314" spans="1:11">
      <c r="A1314" s="391"/>
      <c r="B1314" s="370">
        <v>100</v>
      </c>
      <c r="C1314" s="189">
        <v>201639</v>
      </c>
      <c r="D1314" s="121">
        <v>18</v>
      </c>
      <c r="E1314" s="121">
        <v>1</v>
      </c>
      <c r="F1314" s="363" t="s">
        <v>353</v>
      </c>
      <c r="G1314" s="404" t="s">
        <v>498</v>
      </c>
      <c r="H1314" s="155">
        <v>54.9</v>
      </c>
      <c r="I1314" s="76">
        <f t="shared" si="102"/>
        <v>54.9</v>
      </c>
      <c r="J1314" s="169">
        <v>0</v>
      </c>
      <c r="K1314" s="283">
        <f t="shared" si="103"/>
        <v>0</v>
      </c>
    </row>
    <row r="1315" spans="1:11" ht="12.75" customHeight="1">
      <c r="A1315" s="391"/>
      <c r="B1315" s="370">
        <v>100</v>
      </c>
      <c r="C1315" s="189">
        <v>201503</v>
      </c>
      <c r="D1315" s="121">
        <v>18</v>
      </c>
      <c r="E1315" s="121">
        <v>1</v>
      </c>
      <c r="F1315" s="363" t="s">
        <v>343</v>
      </c>
      <c r="G1315" s="404" t="s">
        <v>498</v>
      </c>
      <c r="H1315" s="155">
        <v>54.9</v>
      </c>
      <c r="I1315" s="76">
        <f t="shared" si="102"/>
        <v>54.9</v>
      </c>
      <c r="J1315" s="169">
        <v>0</v>
      </c>
      <c r="K1315" s="283">
        <f t="shared" si="103"/>
        <v>0</v>
      </c>
    </row>
    <row r="1316" spans="1:11">
      <c r="A1316" s="391"/>
      <c r="B1316" s="370">
        <v>100</v>
      </c>
      <c r="C1316" s="189">
        <v>201675</v>
      </c>
      <c r="D1316" s="121">
        <v>18</v>
      </c>
      <c r="E1316" s="121">
        <v>1</v>
      </c>
      <c r="F1316" s="363" t="s">
        <v>18</v>
      </c>
      <c r="G1316" s="404" t="s">
        <v>498</v>
      </c>
      <c r="H1316" s="155">
        <v>54.9</v>
      </c>
      <c r="I1316" s="76">
        <f t="shared" si="102"/>
        <v>54.9</v>
      </c>
      <c r="J1316" s="169">
        <v>0</v>
      </c>
      <c r="K1316" s="283">
        <f t="shared" si="103"/>
        <v>0</v>
      </c>
    </row>
    <row r="1317" spans="1:11">
      <c r="A1317" s="391"/>
      <c r="B1317" s="370">
        <v>100</v>
      </c>
      <c r="C1317" s="189">
        <v>201644</v>
      </c>
      <c r="D1317" s="121">
        <v>18</v>
      </c>
      <c r="E1317" s="121">
        <v>1</v>
      </c>
      <c r="F1317" s="363" t="s">
        <v>354</v>
      </c>
      <c r="G1317" s="404" t="s">
        <v>498</v>
      </c>
      <c r="H1317" s="155">
        <v>54.9</v>
      </c>
      <c r="I1317" s="76">
        <f t="shared" si="102"/>
        <v>54.9</v>
      </c>
      <c r="J1317" s="169">
        <v>0</v>
      </c>
      <c r="K1317" s="283">
        <f t="shared" si="103"/>
        <v>0</v>
      </c>
    </row>
    <row r="1318" spans="1:11">
      <c r="A1318" s="391"/>
      <c r="B1318" s="370">
        <v>100</v>
      </c>
      <c r="C1318" s="189">
        <v>201600</v>
      </c>
      <c r="D1318" s="121">
        <v>18</v>
      </c>
      <c r="E1318" s="121">
        <v>1</v>
      </c>
      <c r="F1318" s="363" t="s">
        <v>350</v>
      </c>
      <c r="G1318" s="404" t="s">
        <v>498</v>
      </c>
      <c r="H1318" s="155">
        <v>54.9</v>
      </c>
      <c r="I1318" s="76">
        <f t="shared" si="102"/>
        <v>54.9</v>
      </c>
      <c r="J1318" s="169">
        <v>0</v>
      </c>
      <c r="K1318" s="283">
        <f t="shared" si="103"/>
        <v>0</v>
      </c>
    </row>
    <row r="1319" spans="1:11">
      <c r="A1319" s="391"/>
      <c r="B1319" s="370">
        <v>100</v>
      </c>
      <c r="C1319" s="189">
        <v>201673</v>
      </c>
      <c r="D1319" s="121">
        <v>18</v>
      </c>
      <c r="E1319" s="121">
        <v>1</v>
      </c>
      <c r="F1319" s="363" t="s">
        <v>357</v>
      </c>
      <c r="G1319" s="404" t="s">
        <v>498</v>
      </c>
      <c r="H1319" s="155">
        <v>54.9</v>
      </c>
      <c r="I1319" s="76">
        <f t="shared" si="102"/>
        <v>54.9</v>
      </c>
      <c r="J1319" s="169">
        <v>0</v>
      </c>
      <c r="K1319" s="283">
        <f t="shared" si="103"/>
        <v>0</v>
      </c>
    </row>
    <row r="1320" spans="1:11">
      <c r="A1320" s="391"/>
      <c r="B1320" s="370">
        <v>100</v>
      </c>
      <c r="C1320" s="189">
        <v>201531</v>
      </c>
      <c r="D1320" s="121">
        <v>18</v>
      </c>
      <c r="E1320" s="121">
        <v>1</v>
      </c>
      <c r="F1320" s="363" t="s">
        <v>345</v>
      </c>
      <c r="G1320" s="404" t="s">
        <v>498</v>
      </c>
      <c r="H1320" s="170">
        <v>36.200000000000003</v>
      </c>
      <c r="I1320" s="76">
        <f t="shared" si="102"/>
        <v>36.200000000000003</v>
      </c>
      <c r="J1320" s="169">
        <v>0</v>
      </c>
      <c r="K1320" s="283">
        <f t="shared" si="103"/>
        <v>0</v>
      </c>
    </row>
    <row r="1321" spans="1:11" ht="12.75" customHeight="1">
      <c r="A1321" s="391"/>
      <c r="B1321" s="370">
        <v>100</v>
      </c>
      <c r="C1321" s="189">
        <v>201700</v>
      </c>
      <c r="D1321" s="121">
        <v>18</v>
      </c>
      <c r="E1321" s="121">
        <v>1</v>
      </c>
      <c r="F1321" s="363" t="s">
        <v>1127</v>
      </c>
      <c r="G1321" s="404" t="s">
        <v>498</v>
      </c>
      <c r="H1321" s="155">
        <v>54.9</v>
      </c>
      <c r="I1321" s="76">
        <f t="shared" si="102"/>
        <v>54.9</v>
      </c>
      <c r="J1321" s="169">
        <v>0</v>
      </c>
      <c r="K1321" s="283">
        <f>I1321*J1321</f>
        <v>0</v>
      </c>
    </row>
    <row r="1322" spans="1:11">
      <c r="A1322" s="391"/>
      <c r="B1322" s="370">
        <v>100</v>
      </c>
      <c r="C1322" s="189">
        <v>201001</v>
      </c>
      <c r="D1322" s="121">
        <v>18</v>
      </c>
      <c r="E1322" s="121">
        <v>1</v>
      </c>
      <c r="F1322" s="434" t="s">
        <v>4811</v>
      </c>
      <c r="G1322" s="404" t="s">
        <v>498</v>
      </c>
      <c r="H1322" s="155">
        <v>54.9</v>
      </c>
      <c r="I1322" s="76">
        <f>ROUND(H1322-H1322*H$8,2)</f>
        <v>54.9</v>
      </c>
      <c r="J1322" s="169">
        <v>0</v>
      </c>
      <c r="K1322" s="283">
        <f>I1322*J1322</f>
        <v>0</v>
      </c>
    </row>
    <row r="1323" spans="1:11">
      <c r="A1323" s="391"/>
      <c r="B1323" s="370">
        <v>100</v>
      </c>
      <c r="C1323" s="189">
        <v>201566</v>
      </c>
      <c r="D1323" s="121">
        <v>18</v>
      </c>
      <c r="E1323" s="121">
        <v>1</v>
      </c>
      <c r="F1323" s="363" t="s">
        <v>348</v>
      </c>
      <c r="G1323" s="404" t="s">
        <v>498</v>
      </c>
      <c r="H1323" s="155">
        <v>54.9</v>
      </c>
      <c r="I1323" s="76">
        <f t="shared" si="102"/>
        <v>54.9</v>
      </c>
      <c r="J1323" s="169">
        <v>0</v>
      </c>
      <c r="K1323" s="283">
        <f t="shared" si="103"/>
        <v>0</v>
      </c>
    </row>
    <row r="1324" spans="1:11" ht="12.75" customHeight="1">
      <c r="A1324" s="391"/>
      <c r="B1324" s="370">
        <v>100</v>
      </c>
      <c r="C1324" s="189" t="s">
        <v>418</v>
      </c>
      <c r="D1324" s="121">
        <v>18</v>
      </c>
      <c r="E1324" s="121">
        <v>1</v>
      </c>
      <c r="F1324" s="363" t="s">
        <v>344</v>
      </c>
      <c r="G1324" s="404" t="s">
        <v>498</v>
      </c>
      <c r="H1324" s="155">
        <v>54.9</v>
      </c>
      <c r="I1324" s="76">
        <f t="shared" si="102"/>
        <v>54.9</v>
      </c>
      <c r="J1324" s="169">
        <v>0</v>
      </c>
      <c r="K1324" s="283">
        <f t="shared" si="103"/>
        <v>0</v>
      </c>
    </row>
    <row r="1325" spans="1:11">
      <c r="A1325" s="393"/>
      <c r="B1325" s="370">
        <v>100</v>
      </c>
      <c r="C1325" s="300">
        <v>201690</v>
      </c>
      <c r="D1325" s="361">
        <v>18</v>
      </c>
      <c r="E1325" s="361">
        <v>1</v>
      </c>
      <c r="F1325" s="364" t="s">
        <v>1144</v>
      </c>
      <c r="G1325" s="291" t="s">
        <v>498</v>
      </c>
      <c r="H1325" s="156">
        <v>54.9</v>
      </c>
      <c r="I1325" s="76">
        <f>ROUND(H1325-H1325*H$8,2)</f>
        <v>54.9</v>
      </c>
      <c r="J1325" s="172">
        <v>0</v>
      </c>
      <c r="K1325" s="280">
        <f>I1325*J1325</f>
        <v>0</v>
      </c>
    </row>
    <row r="1326" spans="1:11">
      <c r="A1326" s="391"/>
      <c r="B1326" s="370">
        <v>100</v>
      </c>
      <c r="C1326" s="189">
        <v>201687</v>
      </c>
      <c r="D1326" s="121">
        <v>18</v>
      </c>
      <c r="E1326" s="121">
        <v>1</v>
      </c>
      <c r="F1326" s="363" t="s">
        <v>1128</v>
      </c>
      <c r="G1326" s="404" t="s">
        <v>498</v>
      </c>
      <c r="H1326" s="170">
        <v>36.200000000000003</v>
      </c>
      <c r="I1326" s="76">
        <f t="shared" si="102"/>
        <v>36.200000000000003</v>
      </c>
      <c r="J1326" s="169">
        <v>0</v>
      </c>
      <c r="K1326" s="283">
        <f>I1326*J1326</f>
        <v>0</v>
      </c>
    </row>
    <row r="1327" spans="1:11">
      <c r="A1327" s="391"/>
      <c r="B1327" s="370">
        <v>100</v>
      </c>
      <c r="C1327" s="189">
        <v>201668</v>
      </c>
      <c r="D1327" s="121">
        <v>18</v>
      </c>
      <c r="E1327" s="121">
        <v>1</v>
      </c>
      <c r="F1327" s="363" t="s">
        <v>356</v>
      </c>
      <c r="G1327" s="404" t="s">
        <v>498</v>
      </c>
      <c r="H1327" s="155">
        <v>54.9</v>
      </c>
      <c r="I1327" s="76">
        <f t="shared" si="102"/>
        <v>54.9</v>
      </c>
      <c r="J1327" s="169">
        <v>0</v>
      </c>
      <c r="K1327" s="283">
        <f t="shared" si="103"/>
        <v>0</v>
      </c>
    </row>
    <row r="1328" spans="1:11" ht="12.75" customHeight="1">
      <c r="A1328" s="391"/>
      <c r="B1328" s="370">
        <v>100</v>
      </c>
      <c r="C1328" s="189">
        <v>201541</v>
      </c>
      <c r="D1328" s="121">
        <v>18</v>
      </c>
      <c r="E1328" s="121">
        <v>1</v>
      </c>
      <c r="F1328" s="363" t="s">
        <v>346</v>
      </c>
      <c r="G1328" s="404" t="s">
        <v>498</v>
      </c>
      <c r="H1328" s="155">
        <v>54.9</v>
      </c>
      <c r="I1328" s="76">
        <f t="shared" si="102"/>
        <v>54.9</v>
      </c>
      <c r="J1328" s="169">
        <v>0</v>
      </c>
      <c r="K1328" s="283">
        <f t="shared" si="103"/>
        <v>0</v>
      </c>
    </row>
    <row r="1329" spans="1:11">
      <c r="A1329" s="391"/>
      <c r="B1329" s="370">
        <v>100</v>
      </c>
      <c r="C1329" s="189">
        <v>201669</v>
      </c>
      <c r="D1329" s="121">
        <v>18</v>
      </c>
      <c r="E1329" s="121">
        <v>1</v>
      </c>
      <c r="F1329" s="363" t="s">
        <v>17</v>
      </c>
      <c r="G1329" s="404" t="s">
        <v>498</v>
      </c>
      <c r="H1329" s="155">
        <v>54.9</v>
      </c>
      <c r="I1329" s="76">
        <f t="shared" si="102"/>
        <v>54.9</v>
      </c>
      <c r="J1329" s="169">
        <v>0</v>
      </c>
      <c r="K1329" s="283">
        <f t="shared" si="103"/>
        <v>0</v>
      </c>
    </row>
    <row r="1330" spans="1:11">
      <c r="A1330" s="391"/>
      <c r="B1330" s="370">
        <v>100</v>
      </c>
      <c r="C1330" s="189">
        <v>201570</v>
      </c>
      <c r="D1330" s="121">
        <v>18</v>
      </c>
      <c r="E1330" s="121">
        <v>1</v>
      </c>
      <c r="F1330" s="363" t="s">
        <v>349</v>
      </c>
      <c r="G1330" s="404" t="s">
        <v>498</v>
      </c>
      <c r="H1330" s="155">
        <v>54.9</v>
      </c>
      <c r="I1330" s="76">
        <f t="shared" si="102"/>
        <v>54.9</v>
      </c>
      <c r="J1330" s="169">
        <v>0</v>
      </c>
      <c r="K1330" s="283">
        <f t="shared" si="103"/>
        <v>0</v>
      </c>
    </row>
    <row r="1331" spans="1:11">
      <c r="A1331" s="391"/>
      <c r="B1331" s="370">
        <v>100</v>
      </c>
      <c r="C1331" s="189">
        <v>201558</v>
      </c>
      <c r="D1331" s="121">
        <v>18</v>
      </c>
      <c r="E1331" s="121">
        <v>1</v>
      </c>
      <c r="F1331" s="363" t="s">
        <v>990</v>
      </c>
      <c r="G1331" s="404" t="s">
        <v>498</v>
      </c>
      <c r="H1331" s="155">
        <v>54.9</v>
      </c>
      <c r="I1331" s="76">
        <f t="shared" si="102"/>
        <v>54.9</v>
      </c>
      <c r="J1331" s="169">
        <v>0</v>
      </c>
      <c r="K1331" s="283">
        <f t="shared" si="103"/>
        <v>0</v>
      </c>
    </row>
    <row r="1332" spans="1:11">
      <c r="A1332" s="391"/>
      <c r="B1332" s="370">
        <v>100</v>
      </c>
      <c r="C1332" s="189">
        <v>201554</v>
      </c>
      <c r="D1332" s="121">
        <v>18</v>
      </c>
      <c r="E1332" s="121">
        <v>1</v>
      </c>
      <c r="F1332" s="363" t="s">
        <v>989</v>
      </c>
      <c r="G1332" s="404" t="s">
        <v>498</v>
      </c>
      <c r="H1332" s="155">
        <v>54.9</v>
      </c>
      <c r="I1332" s="76">
        <f t="shared" si="102"/>
        <v>54.9</v>
      </c>
      <c r="J1332" s="169">
        <v>0</v>
      </c>
      <c r="K1332" s="283">
        <f t="shared" si="103"/>
        <v>0</v>
      </c>
    </row>
    <row r="1333" spans="1:11">
      <c r="A1333" s="391"/>
      <c r="B1333" s="370">
        <v>100</v>
      </c>
      <c r="C1333" s="189">
        <v>201553</v>
      </c>
      <c r="D1333" s="121">
        <v>18</v>
      </c>
      <c r="E1333" s="121">
        <v>1</v>
      </c>
      <c r="F1333" s="363" t="s">
        <v>988</v>
      </c>
      <c r="G1333" s="404" t="s">
        <v>498</v>
      </c>
      <c r="H1333" s="155">
        <v>54.9</v>
      </c>
      <c r="I1333" s="76">
        <f t="shared" si="102"/>
        <v>54.9</v>
      </c>
      <c r="J1333" s="169">
        <v>0</v>
      </c>
      <c r="K1333" s="283">
        <f t="shared" si="103"/>
        <v>0</v>
      </c>
    </row>
    <row r="1334" spans="1:11">
      <c r="A1334" s="393"/>
      <c r="B1334" s="370">
        <v>100</v>
      </c>
      <c r="C1334" s="300">
        <v>201615</v>
      </c>
      <c r="D1334" s="361">
        <v>18</v>
      </c>
      <c r="E1334" s="361">
        <v>1</v>
      </c>
      <c r="F1334" s="364" t="s">
        <v>1148</v>
      </c>
      <c r="G1334" s="291" t="s">
        <v>498</v>
      </c>
      <c r="H1334" s="156">
        <v>54.9</v>
      </c>
      <c r="I1334" s="76">
        <f t="shared" si="102"/>
        <v>54.9</v>
      </c>
      <c r="J1334" s="172">
        <v>0</v>
      </c>
      <c r="K1334" s="280">
        <f t="shared" si="103"/>
        <v>0</v>
      </c>
    </row>
    <row r="1335" spans="1:11">
      <c r="A1335" s="393"/>
      <c r="B1335" s="370">
        <v>100</v>
      </c>
      <c r="C1335" s="300">
        <v>201616</v>
      </c>
      <c r="D1335" s="361">
        <v>18</v>
      </c>
      <c r="E1335" s="361">
        <v>1</v>
      </c>
      <c r="F1335" s="364" t="s">
        <v>1149</v>
      </c>
      <c r="G1335" s="291" t="s">
        <v>498</v>
      </c>
      <c r="H1335" s="156">
        <v>54.9</v>
      </c>
      <c r="I1335" s="76">
        <f t="shared" si="102"/>
        <v>54.9</v>
      </c>
      <c r="J1335" s="172">
        <v>0</v>
      </c>
      <c r="K1335" s="280">
        <f t="shared" si="103"/>
        <v>0</v>
      </c>
    </row>
    <row r="1336" spans="1:11">
      <c r="A1336" s="391"/>
      <c r="B1336" s="370">
        <v>100</v>
      </c>
      <c r="C1336" s="189">
        <v>201684</v>
      </c>
      <c r="D1336" s="121">
        <v>18</v>
      </c>
      <c r="E1336" s="121">
        <v>1</v>
      </c>
      <c r="F1336" s="363" t="s">
        <v>991</v>
      </c>
      <c r="G1336" s="404" t="s">
        <v>498</v>
      </c>
      <c r="H1336" s="155">
        <v>54.9</v>
      </c>
      <c r="I1336" s="76">
        <f t="shared" si="102"/>
        <v>54.9</v>
      </c>
      <c r="J1336" s="169">
        <v>0</v>
      </c>
      <c r="K1336" s="283">
        <f t="shared" si="103"/>
        <v>0</v>
      </c>
    </row>
    <row r="1337" spans="1:11" ht="20.25" customHeight="1">
      <c r="A1337" s="391"/>
      <c r="B1337" s="370">
        <v>100</v>
      </c>
      <c r="C1337" s="189">
        <v>201625</v>
      </c>
      <c r="D1337" s="121">
        <v>18</v>
      </c>
      <c r="E1337" s="121">
        <v>1</v>
      </c>
      <c r="F1337" s="363" t="s">
        <v>570</v>
      </c>
      <c r="G1337" s="404" t="s">
        <v>498</v>
      </c>
      <c r="H1337" s="155">
        <v>54.9</v>
      </c>
      <c r="I1337" s="76">
        <f t="shared" si="102"/>
        <v>54.9</v>
      </c>
      <c r="J1337" s="169">
        <v>0</v>
      </c>
      <c r="K1337" s="283">
        <f t="shared" si="103"/>
        <v>0</v>
      </c>
    </row>
    <row r="1338" spans="1:11">
      <c r="A1338" s="391"/>
      <c r="B1338" s="370">
        <v>100</v>
      </c>
      <c r="C1338" s="189">
        <v>201680</v>
      </c>
      <c r="D1338" s="121">
        <v>18</v>
      </c>
      <c r="E1338" s="121">
        <v>1</v>
      </c>
      <c r="F1338" s="363" t="s">
        <v>634</v>
      </c>
      <c r="G1338" s="404" t="s">
        <v>498</v>
      </c>
      <c r="H1338" s="155">
        <v>54.9</v>
      </c>
      <c r="I1338" s="76">
        <f t="shared" si="102"/>
        <v>54.9</v>
      </c>
      <c r="J1338" s="169">
        <v>0</v>
      </c>
      <c r="K1338" s="283">
        <f t="shared" si="103"/>
        <v>0</v>
      </c>
    </row>
    <row r="1339" spans="1:11">
      <c r="A1339" s="391"/>
      <c r="B1339" s="370">
        <v>100</v>
      </c>
      <c r="C1339" s="189">
        <v>201677</v>
      </c>
      <c r="D1339" s="121">
        <v>18</v>
      </c>
      <c r="E1339" s="121">
        <v>1</v>
      </c>
      <c r="F1339" s="363" t="s">
        <v>29</v>
      </c>
      <c r="G1339" s="404" t="s">
        <v>498</v>
      </c>
      <c r="H1339" s="155">
        <v>54.9</v>
      </c>
      <c r="I1339" s="76">
        <f t="shared" si="102"/>
        <v>54.9</v>
      </c>
      <c r="J1339" s="169">
        <v>0</v>
      </c>
      <c r="K1339" s="283">
        <f t="shared" si="103"/>
        <v>0</v>
      </c>
    </row>
    <row r="1340" spans="1:11">
      <c r="A1340" s="391"/>
      <c r="B1340" s="370">
        <v>100</v>
      </c>
      <c r="C1340" s="189">
        <v>201647</v>
      </c>
      <c r="D1340" s="121">
        <v>18</v>
      </c>
      <c r="E1340" s="121">
        <v>1</v>
      </c>
      <c r="F1340" s="363" t="s">
        <v>573</v>
      </c>
      <c r="G1340" s="404" t="s">
        <v>498</v>
      </c>
      <c r="H1340" s="155">
        <v>54.9</v>
      </c>
      <c r="I1340" s="76">
        <f t="shared" si="102"/>
        <v>54.9</v>
      </c>
      <c r="J1340" s="169">
        <v>0</v>
      </c>
      <c r="K1340" s="283">
        <f t="shared" si="103"/>
        <v>0</v>
      </c>
    </row>
    <row r="1341" spans="1:11">
      <c r="A1341" s="391"/>
      <c r="B1341" s="370">
        <v>100</v>
      </c>
      <c r="C1341" s="189">
        <v>201582</v>
      </c>
      <c r="D1341" s="121">
        <v>18</v>
      </c>
      <c r="E1341" s="121">
        <v>1</v>
      </c>
      <c r="F1341" s="363" t="s">
        <v>564</v>
      </c>
      <c r="G1341" s="404" t="s">
        <v>498</v>
      </c>
      <c r="H1341" s="155">
        <v>54.9</v>
      </c>
      <c r="I1341" s="76">
        <f t="shared" si="102"/>
        <v>54.9</v>
      </c>
      <c r="J1341" s="169">
        <v>0</v>
      </c>
      <c r="K1341" s="283">
        <f t="shared" si="103"/>
        <v>0</v>
      </c>
    </row>
    <row r="1342" spans="1:11">
      <c r="A1342" s="393"/>
      <c r="B1342" s="370">
        <v>100</v>
      </c>
      <c r="C1342" s="189">
        <v>201696</v>
      </c>
      <c r="D1342" s="361">
        <v>18</v>
      </c>
      <c r="E1342" s="361">
        <v>1</v>
      </c>
      <c r="F1342" s="363" t="s">
        <v>1140</v>
      </c>
      <c r="G1342" s="291" t="s">
        <v>498</v>
      </c>
      <c r="H1342" s="156">
        <v>54.9</v>
      </c>
      <c r="I1342" s="76">
        <f t="shared" si="102"/>
        <v>54.9</v>
      </c>
      <c r="J1342" s="172">
        <v>0</v>
      </c>
      <c r="K1342" s="280">
        <f t="shared" si="103"/>
        <v>0</v>
      </c>
    </row>
    <row r="1343" spans="1:11">
      <c r="A1343" s="393"/>
      <c r="B1343" s="370">
        <v>100</v>
      </c>
      <c r="C1343" s="191">
        <v>201596</v>
      </c>
      <c r="D1343" s="361">
        <v>18</v>
      </c>
      <c r="E1343" s="361">
        <v>1</v>
      </c>
      <c r="F1343" s="363" t="s">
        <v>566</v>
      </c>
      <c r="G1343" s="291" t="s">
        <v>498</v>
      </c>
      <c r="H1343" s="156">
        <v>54.9</v>
      </c>
      <c r="I1343" s="76">
        <f t="shared" si="102"/>
        <v>54.9</v>
      </c>
      <c r="J1343" s="172">
        <v>0</v>
      </c>
      <c r="K1343" s="280">
        <f t="shared" si="103"/>
        <v>0</v>
      </c>
    </row>
    <row r="1344" spans="1:11" ht="12.75" customHeight="1">
      <c r="A1344" s="393"/>
      <c r="B1344" s="370">
        <v>100</v>
      </c>
      <c r="C1344" s="300">
        <v>201691</v>
      </c>
      <c r="D1344" s="361">
        <v>18</v>
      </c>
      <c r="E1344" s="361">
        <v>1</v>
      </c>
      <c r="F1344" s="364" t="s">
        <v>1147</v>
      </c>
      <c r="G1344" s="291" t="s">
        <v>498</v>
      </c>
      <c r="H1344" s="156">
        <v>54.9</v>
      </c>
      <c r="I1344" s="76">
        <f t="shared" si="102"/>
        <v>54.9</v>
      </c>
      <c r="J1344" s="172">
        <v>0</v>
      </c>
      <c r="K1344" s="280">
        <f t="shared" si="103"/>
        <v>0</v>
      </c>
    </row>
    <row r="1345" spans="1:11">
      <c r="A1345" s="393"/>
      <c r="B1345" s="370">
        <v>100</v>
      </c>
      <c r="C1345" s="300">
        <v>201693</v>
      </c>
      <c r="D1345" s="361">
        <v>18</v>
      </c>
      <c r="E1345" s="361">
        <v>1</v>
      </c>
      <c r="F1345" s="364" t="s">
        <v>1145</v>
      </c>
      <c r="G1345" s="291" t="s">
        <v>498</v>
      </c>
      <c r="H1345" s="156">
        <v>54.9</v>
      </c>
      <c r="I1345" s="76">
        <f t="shared" si="102"/>
        <v>54.9</v>
      </c>
      <c r="J1345" s="172">
        <v>0</v>
      </c>
      <c r="K1345" s="280">
        <f t="shared" si="103"/>
        <v>0</v>
      </c>
    </row>
    <row r="1346" spans="1:11">
      <c r="A1346" s="393"/>
      <c r="B1346" s="370">
        <v>100</v>
      </c>
      <c r="C1346" s="300">
        <v>201692</v>
      </c>
      <c r="D1346" s="361">
        <v>18</v>
      </c>
      <c r="E1346" s="361">
        <v>1</v>
      </c>
      <c r="F1346" s="364" t="s">
        <v>1146</v>
      </c>
      <c r="G1346" s="291" t="s">
        <v>498</v>
      </c>
      <c r="H1346" s="156">
        <v>54.9</v>
      </c>
      <c r="I1346" s="76">
        <f t="shared" si="102"/>
        <v>54.9</v>
      </c>
      <c r="J1346" s="172">
        <v>0</v>
      </c>
      <c r="K1346" s="280">
        <f t="shared" si="103"/>
        <v>0</v>
      </c>
    </row>
    <row r="1347" spans="1:11">
      <c r="A1347" s="393"/>
      <c r="B1347" s="370">
        <v>100</v>
      </c>
      <c r="C1347" s="191">
        <v>201694</v>
      </c>
      <c r="D1347" s="361">
        <v>18</v>
      </c>
      <c r="E1347" s="361">
        <v>1</v>
      </c>
      <c r="F1347" s="363" t="s">
        <v>1143</v>
      </c>
      <c r="G1347" s="291" t="s">
        <v>498</v>
      </c>
      <c r="H1347" s="156">
        <v>54.9</v>
      </c>
      <c r="I1347" s="76">
        <f t="shared" si="102"/>
        <v>54.9</v>
      </c>
      <c r="J1347" s="172">
        <v>0</v>
      </c>
      <c r="K1347" s="280">
        <f t="shared" si="103"/>
        <v>0</v>
      </c>
    </row>
    <row r="1348" spans="1:11" ht="12.75" customHeight="1">
      <c r="A1348" s="393"/>
      <c r="B1348" s="370">
        <v>100</v>
      </c>
      <c r="C1348" s="189">
        <v>201695</v>
      </c>
      <c r="D1348" s="361">
        <v>18</v>
      </c>
      <c r="E1348" s="361">
        <v>1</v>
      </c>
      <c r="F1348" s="363" t="s">
        <v>1142</v>
      </c>
      <c r="G1348" s="291" t="s">
        <v>498</v>
      </c>
      <c r="H1348" s="156">
        <v>54.9</v>
      </c>
      <c r="I1348" s="76">
        <f t="shared" si="102"/>
        <v>54.9</v>
      </c>
      <c r="J1348" s="172">
        <v>0</v>
      </c>
      <c r="K1348" s="280">
        <f t="shared" si="103"/>
        <v>0</v>
      </c>
    </row>
    <row r="1349" spans="1:11">
      <c r="A1349" s="391"/>
      <c r="B1349" s="370">
        <v>100</v>
      </c>
      <c r="C1349" s="189">
        <v>201523</v>
      </c>
      <c r="D1349" s="121">
        <v>18</v>
      </c>
      <c r="E1349" s="121">
        <v>1</v>
      </c>
      <c r="F1349" s="363" t="s">
        <v>522</v>
      </c>
      <c r="G1349" s="404" t="s">
        <v>498</v>
      </c>
      <c r="H1349" s="155">
        <v>54.9</v>
      </c>
      <c r="I1349" s="76">
        <f t="shared" si="102"/>
        <v>54.9</v>
      </c>
      <c r="J1349" s="169">
        <v>0</v>
      </c>
      <c r="K1349" s="283">
        <f t="shared" si="103"/>
        <v>0</v>
      </c>
    </row>
    <row r="1350" spans="1:11">
      <c r="A1350" s="393"/>
      <c r="B1350" s="370">
        <v>100</v>
      </c>
      <c r="C1350" s="191">
        <v>201629</v>
      </c>
      <c r="D1350" s="361">
        <v>18</v>
      </c>
      <c r="E1350" s="361">
        <v>1</v>
      </c>
      <c r="F1350" s="363" t="s">
        <v>23</v>
      </c>
      <c r="G1350" s="291" t="s">
        <v>498</v>
      </c>
      <c r="H1350" s="156">
        <v>54.9</v>
      </c>
      <c r="I1350" s="76">
        <f t="shared" ref="I1350:I1393" si="104">ROUND(H1350-H1350*H$8,2)</f>
        <v>54.9</v>
      </c>
      <c r="J1350" s="172">
        <v>0</v>
      </c>
      <c r="K1350" s="280">
        <f t="shared" ref="K1350:K1393" si="105">I1350*J1350</f>
        <v>0</v>
      </c>
    </row>
    <row r="1351" spans="1:11">
      <c r="A1351" s="393"/>
      <c r="B1351" s="370">
        <v>100</v>
      </c>
      <c r="C1351" s="189">
        <v>201622</v>
      </c>
      <c r="D1351" s="361">
        <v>18</v>
      </c>
      <c r="E1351" s="361">
        <v>1</v>
      </c>
      <c r="F1351" s="363" t="s">
        <v>22</v>
      </c>
      <c r="G1351" s="291" t="s">
        <v>498</v>
      </c>
      <c r="H1351" s="156">
        <v>54.9</v>
      </c>
      <c r="I1351" s="76">
        <f t="shared" si="104"/>
        <v>54.9</v>
      </c>
      <c r="J1351" s="172">
        <v>0</v>
      </c>
      <c r="K1351" s="280">
        <f t="shared" si="105"/>
        <v>0</v>
      </c>
    </row>
    <row r="1352" spans="1:11">
      <c r="A1352" s="391"/>
      <c r="B1352" s="370">
        <v>100</v>
      </c>
      <c r="C1352" s="189">
        <v>201655</v>
      </c>
      <c r="D1352" s="121">
        <v>18</v>
      </c>
      <c r="E1352" s="121">
        <v>1</v>
      </c>
      <c r="F1352" s="363" t="s">
        <v>24</v>
      </c>
      <c r="G1352" s="404" t="s">
        <v>498</v>
      </c>
      <c r="H1352" s="155">
        <v>54.9</v>
      </c>
      <c r="I1352" s="76">
        <f t="shared" si="104"/>
        <v>54.9</v>
      </c>
      <c r="J1352" s="169">
        <v>0</v>
      </c>
      <c r="K1352" s="283">
        <f t="shared" si="105"/>
        <v>0</v>
      </c>
    </row>
    <row r="1353" spans="1:11" ht="12.75" customHeight="1">
      <c r="A1353" s="391"/>
      <c r="B1353" s="370">
        <v>100</v>
      </c>
      <c r="C1353" s="189">
        <v>201603</v>
      </c>
      <c r="D1353" s="121">
        <v>18</v>
      </c>
      <c r="E1353" s="121">
        <v>1</v>
      </c>
      <c r="F1353" s="363" t="s">
        <v>568</v>
      </c>
      <c r="G1353" s="404" t="s">
        <v>498</v>
      </c>
      <c r="H1353" s="155">
        <v>54.9</v>
      </c>
      <c r="I1353" s="76">
        <f t="shared" si="104"/>
        <v>54.9</v>
      </c>
      <c r="J1353" s="169">
        <v>0</v>
      </c>
      <c r="K1353" s="283">
        <f t="shared" si="105"/>
        <v>0</v>
      </c>
    </row>
    <row r="1354" spans="1:11">
      <c r="A1354" s="393"/>
      <c r="B1354" s="370">
        <v>100</v>
      </c>
      <c r="C1354" s="191">
        <v>201658</v>
      </c>
      <c r="D1354" s="361">
        <v>18</v>
      </c>
      <c r="E1354" s="361">
        <v>1</v>
      </c>
      <c r="F1354" s="363" t="s">
        <v>577</v>
      </c>
      <c r="G1354" s="291" t="s">
        <v>498</v>
      </c>
      <c r="H1354" s="156">
        <v>54.9</v>
      </c>
      <c r="I1354" s="76">
        <f t="shared" si="104"/>
        <v>54.9</v>
      </c>
      <c r="J1354" s="172">
        <v>0</v>
      </c>
      <c r="K1354" s="280">
        <f t="shared" si="105"/>
        <v>0</v>
      </c>
    </row>
    <row r="1355" spans="1:11" ht="12.75" customHeight="1">
      <c r="A1355" s="393"/>
      <c r="B1355" s="370">
        <v>100</v>
      </c>
      <c r="C1355" s="191">
        <v>201665</v>
      </c>
      <c r="D1355" s="361">
        <v>18</v>
      </c>
      <c r="E1355" s="361">
        <v>1</v>
      </c>
      <c r="F1355" s="363" t="s">
        <v>579</v>
      </c>
      <c r="G1355" s="291" t="s">
        <v>498</v>
      </c>
      <c r="H1355" s="156">
        <v>54.9</v>
      </c>
      <c r="I1355" s="76">
        <f t="shared" si="104"/>
        <v>54.9</v>
      </c>
      <c r="J1355" s="172">
        <v>0</v>
      </c>
      <c r="K1355" s="280">
        <f t="shared" si="105"/>
        <v>0</v>
      </c>
    </row>
    <row r="1356" spans="1:11">
      <c r="A1356" s="393"/>
      <c r="B1356" s="370">
        <v>100</v>
      </c>
      <c r="C1356" s="191">
        <v>201689</v>
      </c>
      <c r="D1356" s="361">
        <v>18</v>
      </c>
      <c r="E1356" s="361">
        <v>1</v>
      </c>
      <c r="F1356" s="363" t="s">
        <v>1138</v>
      </c>
      <c r="G1356" s="291" t="s">
        <v>498</v>
      </c>
      <c r="H1356" s="156">
        <v>54.9</v>
      </c>
      <c r="I1356" s="76">
        <f t="shared" si="104"/>
        <v>54.9</v>
      </c>
      <c r="J1356" s="172">
        <v>0</v>
      </c>
      <c r="K1356" s="280">
        <f t="shared" si="105"/>
        <v>0</v>
      </c>
    </row>
    <row r="1357" spans="1:11" ht="17.25" customHeight="1">
      <c r="A1357" s="391"/>
      <c r="B1357" s="370">
        <v>100</v>
      </c>
      <c r="C1357" s="189">
        <v>201574</v>
      </c>
      <c r="D1357" s="121">
        <v>18</v>
      </c>
      <c r="E1357" s="121">
        <v>1</v>
      </c>
      <c r="F1357" s="363" t="s">
        <v>15</v>
      </c>
      <c r="G1357" s="404" t="s">
        <v>498</v>
      </c>
      <c r="H1357" s="155">
        <v>54.9</v>
      </c>
      <c r="I1357" s="76">
        <f t="shared" si="104"/>
        <v>54.9</v>
      </c>
      <c r="J1357" s="169">
        <v>0</v>
      </c>
      <c r="K1357" s="283">
        <f t="shared" si="105"/>
        <v>0</v>
      </c>
    </row>
    <row r="1358" spans="1:11">
      <c r="A1358" s="393"/>
      <c r="B1358" s="370">
        <v>100</v>
      </c>
      <c r="C1358" s="191">
        <v>201601</v>
      </c>
      <c r="D1358" s="361">
        <v>18</v>
      </c>
      <c r="E1358" s="361">
        <v>1</v>
      </c>
      <c r="F1358" s="363" t="s">
        <v>26</v>
      </c>
      <c r="G1358" s="291" t="s">
        <v>498</v>
      </c>
      <c r="H1358" s="156">
        <v>54.9</v>
      </c>
      <c r="I1358" s="76">
        <f t="shared" si="104"/>
        <v>54.9</v>
      </c>
      <c r="J1358" s="172">
        <v>0</v>
      </c>
      <c r="K1358" s="280">
        <f t="shared" si="105"/>
        <v>0</v>
      </c>
    </row>
    <row r="1359" spans="1:11">
      <c r="A1359" s="393"/>
      <c r="B1359" s="370">
        <v>100</v>
      </c>
      <c r="C1359" s="191">
        <v>201518</v>
      </c>
      <c r="D1359" s="361">
        <v>18</v>
      </c>
      <c r="E1359" s="361">
        <v>1</v>
      </c>
      <c r="F1359" s="363" t="s">
        <v>559</v>
      </c>
      <c r="G1359" s="291" t="s">
        <v>498</v>
      </c>
      <c r="H1359" s="156">
        <v>54.9</v>
      </c>
      <c r="I1359" s="76">
        <f t="shared" si="104"/>
        <v>54.9</v>
      </c>
      <c r="J1359" s="172">
        <v>0</v>
      </c>
      <c r="K1359" s="280">
        <f t="shared" si="105"/>
        <v>0</v>
      </c>
    </row>
    <row r="1360" spans="1:11">
      <c r="A1360" s="393"/>
      <c r="B1360" s="370">
        <v>100</v>
      </c>
      <c r="C1360" s="191">
        <v>201519</v>
      </c>
      <c r="D1360" s="361">
        <v>18</v>
      </c>
      <c r="E1360" s="361">
        <v>1</v>
      </c>
      <c r="F1360" s="363" t="s">
        <v>28</v>
      </c>
      <c r="G1360" s="291" t="s">
        <v>498</v>
      </c>
      <c r="H1360" s="156">
        <v>54.9</v>
      </c>
      <c r="I1360" s="76">
        <f t="shared" si="104"/>
        <v>54.9</v>
      </c>
      <c r="J1360" s="172">
        <v>0</v>
      </c>
      <c r="K1360" s="280">
        <f t="shared" si="105"/>
        <v>0</v>
      </c>
    </row>
    <row r="1361" spans="1:11">
      <c r="A1361" s="393"/>
      <c r="B1361" s="370">
        <v>100</v>
      </c>
      <c r="C1361" s="300">
        <v>201581</v>
      </c>
      <c r="D1361" s="361">
        <v>18</v>
      </c>
      <c r="E1361" s="361">
        <v>1</v>
      </c>
      <c r="F1361" s="364" t="s">
        <v>1137</v>
      </c>
      <c r="G1361" s="291" t="s">
        <v>498</v>
      </c>
      <c r="H1361" s="156">
        <v>54.9</v>
      </c>
      <c r="I1361" s="76">
        <f t="shared" si="104"/>
        <v>54.9</v>
      </c>
      <c r="J1361" s="172">
        <v>0</v>
      </c>
      <c r="K1361" s="280">
        <f t="shared" si="105"/>
        <v>0</v>
      </c>
    </row>
    <row r="1362" spans="1:11">
      <c r="A1362" s="391"/>
      <c r="B1362" s="370">
        <v>100</v>
      </c>
      <c r="C1362" s="189">
        <v>201592</v>
      </c>
      <c r="D1362" s="121">
        <v>18</v>
      </c>
      <c r="E1362" s="121">
        <v>1</v>
      </c>
      <c r="F1362" s="363" t="s">
        <v>565</v>
      </c>
      <c r="G1362" s="404" t="s">
        <v>498</v>
      </c>
      <c r="H1362" s="155">
        <v>54.9</v>
      </c>
      <c r="I1362" s="76">
        <f t="shared" si="104"/>
        <v>54.9</v>
      </c>
      <c r="J1362" s="169">
        <v>0</v>
      </c>
      <c r="K1362" s="283">
        <f t="shared" si="105"/>
        <v>0</v>
      </c>
    </row>
    <row r="1363" spans="1:11" ht="12.75" customHeight="1">
      <c r="A1363" s="393"/>
      <c r="B1363" s="370">
        <v>100</v>
      </c>
      <c r="C1363" s="191">
        <v>201640</v>
      </c>
      <c r="D1363" s="361">
        <v>18</v>
      </c>
      <c r="E1363" s="361">
        <v>1</v>
      </c>
      <c r="F1363" s="363" t="s">
        <v>25</v>
      </c>
      <c r="G1363" s="291" t="s">
        <v>498</v>
      </c>
      <c r="H1363" s="156">
        <v>54.9</v>
      </c>
      <c r="I1363" s="76">
        <f t="shared" si="104"/>
        <v>54.9</v>
      </c>
      <c r="J1363" s="172">
        <v>0</v>
      </c>
      <c r="K1363" s="280">
        <f t="shared" si="105"/>
        <v>0</v>
      </c>
    </row>
    <row r="1364" spans="1:11">
      <c r="A1364" s="391"/>
      <c r="B1364" s="370">
        <v>100</v>
      </c>
      <c r="C1364" s="189">
        <v>201529</v>
      </c>
      <c r="D1364" s="121">
        <v>18</v>
      </c>
      <c r="E1364" s="121">
        <v>1</v>
      </c>
      <c r="F1364" s="363" t="s">
        <v>526</v>
      </c>
      <c r="G1364" s="404" t="s">
        <v>498</v>
      </c>
      <c r="H1364" s="155">
        <v>54.9</v>
      </c>
      <c r="I1364" s="76">
        <f t="shared" si="104"/>
        <v>54.9</v>
      </c>
      <c r="J1364" s="169">
        <v>0</v>
      </c>
      <c r="K1364" s="283">
        <f t="shared" si="105"/>
        <v>0</v>
      </c>
    </row>
    <row r="1365" spans="1:11">
      <c r="A1365" s="393"/>
      <c r="B1365" s="370">
        <v>100</v>
      </c>
      <c r="C1365" s="191">
        <v>201633</v>
      </c>
      <c r="D1365" s="361">
        <v>18</v>
      </c>
      <c r="E1365" s="361">
        <v>1</v>
      </c>
      <c r="F1365" s="363" t="s">
        <v>571</v>
      </c>
      <c r="G1365" s="291" t="s">
        <v>498</v>
      </c>
      <c r="H1365" s="156">
        <v>54.9</v>
      </c>
      <c r="I1365" s="76">
        <f t="shared" si="104"/>
        <v>54.9</v>
      </c>
      <c r="J1365" s="172">
        <v>0</v>
      </c>
      <c r="K1365" s="280">
        <f t="shared" si="105"/>
        <v>0</v>
      </c>
    </row>
    <row r="1366" spans="1:11">
      <c r="A1366" s="391"/>
      <c r="B1366" s="370">
        <v>100</v>
      </c>
      <c r="C1366" s="189">
        <v>201634</v>
      </c>
      <c r="D1366" s="121">
        <v>18</v>
      </c>
      <c r="E1366" s="121">
        <v>1</v>
      </c>
      <c r="F1366" s="363" t="s">
        <v>572</v>
      </c>
      <c r="G1366" s="404" t="s">
        <v>498</v>
      </c>
      <c r="H1366" s="155">
        <v>54.9</v>
      </c>
      <c r="I1366" s="76">
        <f t="shared" si="104"/>
        <v>54.9</v>
      </c>
      <c r="J1366" s="169">
        <v>0</v>
      </c>
      <c r="K1366" s="283">
        <f t="shared" si="105"/>
        <v>0</v>
      </c>
    </row>
    <row r="1367" spans="1:11">
      <c r="A1367" s="391"/>
      <c r="B1367" s="370">
        <v>100</v>
      </c>
      <c r="C1367" s="189">
        <v>201542</v>
      </c>
      <c r="D1367" s="121">
        <v>18</v>
      </c>
      <c r="E1367" s="121">
        <v>1</v>
      </c>
      <c r="F1367" s="363" t="s">
        <v>561</v>
      </c>
      <c r="G1367" s="404" t="s">
        <v>498</v>
      </c>
      <c r="H1367" s="155">
        <v>47.9</v>
      </c>
      <c r="I1367" s="76">
        <f t="shared" si="104"/>
        <v>47.9</v>
      </c>
      <c r="J1367" s="169">
        <v>0</v>
      </c>
      <c r="K1367" s="283">
        <f t="shared" si="105"/>
        <v>0</v>
      </c>
    </row>
    <row r="1368" spans="1:11">
      <c r="A1368" s="393"/>
      <c r="B1368" s="370">
        <v>100</v>
      </c>
      <c r="C1368" s="191">
        <v>201599</v>
      </c>
      <c r="D1368" s="361">
        <v>18</v>
      </c>
      <c r="E1368" s="361">
        <v>1</v>
      </c>
      <c r="F1368" s="363" t="s">
        <v>567</v>
      </c>
      <c r="G1368" s="291" t="s">
        <v>498</v>
      </c>
      <c r="H1368" s="156">
        <v>54.9</v>
      </c>
      <c r="I1368" s="76">
        <f t="shared" si="104"/>
        <v>54.9</v>
      </c>
      <c r="J1368" s="172">
        <v>0</v>
      </c>
      <c r="K1368" s="280">
        <f t="shared" si="105"/>
        <v>0</v>
      </c>
    </row>
    <row r="1369" spans="1:11">
      <c r="A1369" s="393"/>
      <c r="B1369" s="370">
        <v>100</v>
      </c>
      <c r="C1369" s="189">
        <v>201653</v>
      </c>
      <c r="D1369" s="361">
        <v>18</v>
      </c>
      <c r="E1369" s="361">
        <v>1</v>
      </c>
      <c r="F1369" s="363" t="s">
        <v>574</v>
      </c>
      <c r="G1369" s="291" t="s">
        <v>498</v>
      </c>
      <c r="H1369" s="156">
        <v>54.9</v>
      </c>
      <c r="I1369" s="76">
        <f t="shared" si="104"/>
        <v>54.9</v>
      </c>
      <c r="J1369" s="172">
        <v>0</v>
      </c>
      <c r="K1369" s="280">
        <f t="shared" si="105"/>
        <v>0</v>
      </c>
    </row>
    <row r="1370" spans="1:11" ht="19.5" customHeight="1">
      <c r="A1370" s="393"/>
      <c r="B1370" s="370">
        <v>100</v>
      </c>
      <c r="C1370" s="191">
        <v>201636</v>
      </c>
      <c r="D1370" s="361">
        <v>18</v>
      </c>
      <c r="E1370" s="361">
        <v>1</v>
      </c>
      <c r="F1370" s="363" t="s">
        <v>27</v>
      </c>
      <c r="G1370" s="291" t="s">
        <v>498</v>
      </c>
      <c r="H1370" s="156">
        <v>54.9</v>
      </c>
      <c r="I1370" s="76">
        <f t="shared" si="104"/>
        <v>54.9</v>
      </c>
      <c r="J1370" s="172">
        <v>0</v>
      </c>
      <c r="K1370" s="280">
        <f t="shared" si="105"/>
        <v>0</v>
      </c>
    </row>
    <row r="1371" spans="1:11">
      <c r="A1371" s="391"/>
      <c r="B1371" s="370">
        <v>100</v>
      </c>
      <c r="C1371" s="189">
        <v>201618</v>
      </c>
      <c r="D1371" s="121">
        <v>18</v>
      </c>
      <c r="E1371" s="121">
        <v>1</v>
      </c>
      <c r="F1371" s="363" t="s">
        <v>569</v>
      </c>
      <c r="G1371" s="404" t="s">
        <v>498</v>
      </c>
      <c r="H1371" s="155">
        <v>54.9</v>
      </c>
      <c r="I1371" s="76">
        <f t="shared" si="104"/>
        <v>54.9</v>
      </c>
      <c r="J1371" s="169">
        <v>0</v>
      </c>
      <c r="K1371" s="283">
        <f t="shared" si="105"/>
        <v>0</v>
      </c>
    </row>
    <row r="1372" spans="1:11">
      <c r="A1372" s="391"/>
      <c r="B1372" s="370">
        <v>100</v>
      </c>
      <c r="C1372" s="189">
        <v>201704</v>
      </c>
      <c r="D1372" s="121">
        <v>18</v>
      </c>
      <c r="E1372" s="121">
        <v>1</v>
      </c>
      <c r="F1372" s="363" t="s">
        <v>1130</v>
      </c>
      <c r="G1372" s="404" t="s">
        <v>498</v>
      </c>
      <c r="H1372" s="155">
        <v>54.9</v>
      </c>
      <c r="I1372" s="76">
        <f t="shared" si="104"/>
        <v>54.9</v>
      </c>
      <c r="J1372" s="169">
        <v>0</v>
      </c>
      <c r="K1372" s="283">
        <f t="shared" si="105"/>
        <v>0</v>
      </c>
    </row>
    <row r="1373" spans="1:11">
      <c r="A1373" s="391"/>
      <c r="B1373" s="370">
        <v>100</v>
      </c>
      <c r="C1373" s="189">
        <v>201703</v>
      </c>
      <c r="D1373" s="121">
        <v>18</v>
      </c>
      <c r="E1373" s="121">
        <v>1</v>
      </c>
      <c r="F1373" s="363" t="s">
        <v>1131</v>
      </c>
      <c r="G1373" s="404" t="s">
        <v>498</v>
      </c>
      <c r="H1373" s="155">
        <v>54.9</v>
      </c>
      <c r="I1373" s="76">
        <f t="shared" si="104"/>
        <v>54.9</v>
      </c>
      <c r="J1373" s="169">
        <v>0</v>
      </c>
      <c r="K1373" s="283">
        <f t="shared" si="105"/>
        <v>0</v>
      </c>
    </row>
    <row r="1374" spans="1:11">
      <c r="A1374" s="391"/>
      <c r="B1374" s="370">
        <v>100</v>
      </c>
      <c r="C1374" s="189">
        <v>201685</v>
      </c>
      <c r="D1374" s="121">
        <v>18</v>
      </c>
      <c r="E1374" s="121">
        <v>1</v>
      </c>
      <c r="F1374" s="363" t="s">
        <v>424</v>
      </c>
      <c r="G1374" s="404" t="s">
        <v>498</v>
      </c>
      <c r="H1374" s="155">
        <v>54.9</v>
      </c>
      <c r="I1374" s="76">
        <f t="shared" si="104"/>
        <v>54.9</v>
      </c>
      <c r="J1374" s="169">
        <v>0</v>
      </c>
      <c r="K1374" s="283">
        <f t="shared" si="105"/>
        <v>0</v>
      </c>
    </row>
    <row r="1375" spans="1:11">
      <c r="A1375" s="391"/>
      <c r="B1375" s="370">
        <v>100</v>
      </c>
      <c r="C1375" s="189">
        <v>201683</v>
      </c>
      <c r="D1375" s="121">
        <v>18</v>
      </c>
      <c r="E1375" s="121">
        <v>1</v>
      </c>
      <c r="F1375" s="363" t="s">
        <v>1003</v>
      </c>
      <c r="G1375" s="404" t="s">
        <v>498</v>
      </c>
      <c r="H1375" s="155">
        <v>54.9</v>
      </c>
      <c r="I1375" s="76">
        <f t="shared" si="104"/>
        <v>54.9</v>
      </c>
      <c r="J1375" s="169">
        <v>0</v>
      </c>
      <c r="K1375" s="283">
        <f t="shared" si="105"/>
        <v>0</v>
      </c>
    </row>
    <row r="1376" spans="1:11" ht="12.75" customHeight="1">
      <c r="A1376" s="391"/>
      <c r="B1376" s="370">
        <v>100</v>
      </c>
      <c r="C1376" s="189">
        <v>201702</v>
      </c>
      <c r="D1376" s="121">
        <v>18</v>
      </c>
      <c r="E1376" s="121">
        <v>1</v>
      </c>
      <c r="F1376" s="363" t="s">
        <v>1134</v>
      </c>
      <c r="G1376" s="404" t="s">
        <v>498</v>
      </c>
      <c r="H1376" s="155">
        <v>54.9</v>
      </c>
      <c r="I1376" s="76">
        <f t="shared" si="104"/>
        <v>54.9</v>
      </c>
      <c r="J1376" s="169">
        <v>0</v>
      </c>
      <c r="K1376" s="283">
        <f t="shared" si="105"/>
        <v>0</v>
      </c>
    </row>
    <row r="1377" spans="1:11" ht="12.75" customHeight="1">
      <c r="A1377" s="393"/>
      <c r="B1377" s="370">
        <v>100</v>
      </c>
      <c r="C1377" s="191">
        <v>201682</v>
      </c>
      <c r="D1377" s="361">
        <v>18</v>
      </c>
      <c r="E1377" s="361">
        <v>1</v>
      </c>
      <c r="F1377" s="363" t="s">
        <v>1139</v>
      </c>
      <c r="G1377" s="291" t="s">
        <v>498</v>
      </c>
      <c r="H1377" s="156">
        <v>54.9</v>
      </c>
      <c r="I1377" s="76">
        <f t="shared" si="104"/>
        <v>54.9</v>
      </c>
      <c r="J1377" s="172">
        <v>0</v>
      </c>
      <c r="K1377" s="280">
        <f t="shared" si="105"/>
        <v>0</v>
      </c>
    </row>
    <row r="1378" spans="1:11" ht="12.75" customHeight="1">
      <c r="A1378" s="393"/>
      <c r="B1378" s="370">
        <v>100</v>
      </c>
      <c r="C1378" s="191">
        <v>201563</v>
      </c>
      <c r="D1378" s="361">
        <v>18</v>
      </c>
      <c r="E1378" s="361">
        <v>1</v>
      </c>
      <c r="F1378" s="363" t="s">
        <v>562</v>
      </c>
      <c r="G1378" s="291" t="s">
        <v>498</v>
      </c>
      <c r="H1378" s="156">
        <v>54.9</v>
      </c>
      <c r="I1378" s="76">
        <f t="shared" si="104"/>
        <v>54.9</v>
      </c>
      <c r="J1378" s="172">
        <v>0</v>
      </c>
      <c r="K1378" s="280">
        <f t="shared" si="105"/>
        <v>0</v>
      </c>
    </row>
    <row r="1379" spans="1:11">
      <c r="A1379" s="391"/>
      <c r="B1379" s="370">
        <v>100</v>
      </c>
      <c r="C1379" s="189">
        <v>201678</v>
      </c>
      <c r="D1379" s="121">
        <v>18</v>
      </c>
      <c r="E1379" s="121">
        <v>1</v>
      </c>
      <c r="F1379" s="363" t="s">
        <v>505</v>
      </c>
      <c r="G1379" s="404" t="s">
        <v>498</v>
      </c>
      <c r="H1379" s="155">
        <v>54.9</v>
      </c>
      <c r="I1379" s="76">
        <f t="shared" si="104"/>
        <v>54.9</v>
      </c>
      <c r="J1379" s="169">
        <v>0</v>
      </c>
      <c r="K1379" s="283">
        <f t="shared" si="105"/>
        <v>0</v>
      </c>
    </row>
    <row r="1380" spans="1:11">
      <c r="A1380" s="391"/>
      <c r="B1380" s="370">
        <v>100</v>
      </c>
      <c r="C1380" s="189">
        <v>201656</v>
      </c>
      <c r="D1380" s="121">
        <v>18</v>
      </c>
      <c r="E1380" s="121">
        <v>1</v>
      </c>
      <c r="F1380" s="363" t="s">
        <v>575</v>
      </c>
      <c r="G1380" s="404" t="s">
        <v>498</v>
      </c>
      <c r="H1380" s="155">
        <v>54.9</v>
      </c>
      <c r="I1380" s="76">
        <f t="shared" si="104"/>
        <v>54.9</v>
      </c>
      <c r="J1380" s="169">
        <v>0</v>
      </c>
      <c r="K1380" s="283">
        <f t="shared" si="105"/>
        <v>0</v>
      </c>
    </row>
    <row r="1381" spans="1:11">
      <c r="A1381" s="391"/>
      <c r="B1381" s="370">
        <v>100</v>
      </c>
      <c r="C1381" s="189">
        <v>201598</v>
      </c>
      <c r="D1381" s="121">
        <v>18</v>
      </c>
      <c r="E1381" s="121">
        <v>1</v>
      </c>
      <c r="F1381" s="363" t="s">
        <v>837</v>
      </c>
      <c r="G1381" s="404" t="s">
        <v>498</v>
      </c>
      <c r="H1381" s="155">
        <v>54.9</v>
      </c>
      <c r="I1381" s="76">
        <f t="shared" si="104"/>
        <v>54.9</v>
      </c>
      <c r="J1381" s="169">
        <v>0</v>
      </c>
      <c r="K1381" s="283">
        <f t="shared" si="105"/>
        <v>0</v>
      </c>
    </row>
    <row r="1382" spans="1:11">
      <c r="A1382" s="391"/>
      <c r="B1382" s="370">
        <v>100</v>
      </c>
      <c r="C1382" s="189">
        <v>201681</v>
      </c>
      <c r="D1382" s="121">
        <v>18</v>
      </c>
      <c r="E1382" s="121">
        <v>1</v>
      </c>
      <c r="F1382" s="363" t="s">
        <v>636</v>
      </c>
      <c r="G1382" s="404" t="s">
        <v>498</v>
      </c>
      <c r="H1382" s="155">
        <v>54.9</v>
      </c>
      <c r="I1382" s="76">
        <f t="shared" si="104"/>
        <v>54.9</v>
      </c>
      <c r="J1382" s="169">
        <v>0</v>
      </c>
      <c r="K1382" s="283">
        <f t="shared" si="105"/>
        <v>0</v>
      </c>
    </row>
    <row r="1383" spans="1:11">
      <c r="A1383" s="391"/>
      <c r="B1383" s="370">
        <v>100</v>
      </c>
      <c r="C1383" s="189">
        <v>201676</v>
      </c>
      <c r="D1383" s="121">
        <v>18</v>
      </c>
      <c r="E1383" s="121">
        <v>1</v>
      </c>
      <c r="F1383" s="363" t="s">
        <v>635</v>
      </c>
      <c r="G1383" s="404" t="s">
        <v>498</v>
      </c>
      <c r="H1383" s="155">
        <v>54.9</v>
      </c>
      <c r="I1383" s="76">
        <f t="shared" si="104"/>
        <v>54.9</v>
      </c>
      <c r="J1383" s="169">
        <v>0</v>
      </c>
      <c r="K1383" s="283">
        <f t="shared" si="105"/>
        <v>0</v>
      </c>
    </row>
    <row r="1384" spans="1:11">
      <c r="A1384" s="391"/>
      <c r="B1384" s="370">
        <v>100</v>
      </c>
      <c r="C1384" s="299">
        <v>201697</v>
      </c>
      <c r="D1384" s="121">
        <v>18</v>
      </c>
      <c r="E1384" s="121">
        <v>1</v>
      </c>
      <c r="F1384" s="171" t="s">
        <v>1132</v>
      </c>
      <c r="G1384" s="404" t="s">
        <v>498</v>
      </c>
      <c r="H1384" s="155">
        <v>54.9</v>
      </c>
      <c r="I1384" s="76">
        <f t="shared" si="104"/>
        <v>54.9</v>
      </c>
      <c r="J1384" s="169">
        <v>0</v>
      </c>
      <c r="K1384" s="283">
        <f t="shared" si="105"/>
        <v>0</v>
      </c>
    </row>
    <row r="1385" spans="1:11">
      <c r="A1385" s="391"/>
      <c r="B1385" s="370">
        <v>100</v>
      </c>
      <c r="C1385" s="299">
        <v>201698</v>
      </c>
      <c r="D1385" s="121">
        <v>18</v>
      </c>
      <c r="E1385" s="121">
        <v>1</v>
      </c>
      <c r="F1385" s="171" t="s">
        <v>1133</v>
      </c>
      <c r="G1385" s="404" t="s">
        <v>498</v>
      </c>
      <c r="H1385" s="155">
        <v>54.9</v>
      </c>
      <c r="I1385" s="76">
        <f t="shared" si="104"/>
        <v>54.9</v>
      </c>
      <c r="J1385" s="169">
        <v>0</v>
      </c>
      <c r="K1385" s="283">
        <f t="shared" si="105"/>
        <v>0</v>
      </c>
    </row>
    <row r="1386" spans="1:11" ht="12.75" customHeight="1">
      <c r="A1386" s="391"/>
      <c r="B1386" s="370">
        <v>100</v>
      </c>
      <c r="C1386" s="189">
        <v>201664</v>
      </c>
      <c r="D1386" s="121">
        <v>18</v>
      </c>
      <c r="E1386" s="121">
        <v>1</v>
      </c>
      <c r="F1386" s="363" t="s">
        <v>578</v>
      </c>
      <c r="G1386" s="404" t="s">
        <v>498</v>
      </c>
      <c r="H1386" s="155">
        <v>54.9</v>
      </c>
      <c r="I1386" s="76">
        <f t="shared" si="104"/>
        <v>54.9</v>
      </c>
      <c r="J1386" s="169">
        <v>0</v>
      </c>
      <c r="K1386" s="283">
        <f t="shared" si="105"/>
        <v>0</v>
      </c>
    </row>
    <row r="1387" spans="1:11">
      <c r="A1387" s="394"/>
      <c r="B1387" s="370">
        <v>100</v>
      </c>
      <c r="C1387" s="191">
        <v>201699</v>
      </c>
      <c r="D1387" s="361">
        <v>18</v>
      </c>
      <c r="E1387" s="361">
        <v>1</v>
      </c>
      <c r="F1387" s="363" t="s">
        <v>1141</v>
      </c>
      <c r="G1387" s="291" t="s">
        <v>498</v>
      </c>
      <c r="H1387" s="156">
        <v>54.9</v>
      </c>
      <c r="I1387" s="76">
        <f t="shared" si="104"/>
        <v>54.9</v>
      </c>
      <c r="J1387" s="172">
        <v>0</v>
      </c>
      <c r="K1387" s="280">
        <f t="shared" si="105"/>
        <v>0</v>
      </c>
    </row>
    <row r="1388" spans="1:11">
      <c r="A1388" s="393"/>
      <c r="B1388" s="370">
        <v>100</v>
      </c>
      <c r="C1388" s="300">
        <v>201595</v>
      </c>
      <c r="D1388" s="361">
        <v>18</v>
      </c>
      <c r="E1388" s="361">
        <v>1</v>
      </c>
      <c r="F1388" s="364" t="s">
        <v>1136</v>
      </c>
      <c r="G1388" s="291" t="s">
        <v>498</v>
      </c>
      <c r="H1388" s="156">
        <v>54.9</v>
      </c>
      <c r="I1388" s="76">
        <f t="shared" si="104"/>
        <v>54.9</v>
      </c>
      <c r="J1388" s="172">
        <v>0</v>
      </c>
      <c r="K1388" s="280">
        <f t="shared" si="105"/>
        <v>0</v>
      </c>
    </row>
    <row r="1389" spans="1:11" ht="12.75" customHeight="1">
      <c r="A1389" s="393"/>
      <c r="B1389" s="370">
        <v>100</v>
      </c>
      <c r="C1389" s="191">
        <v>201533</v>
      </c>
      <c r="D1389" s="361">
        <v>18</v>
      </c>
      <c r="E1389" s="361">
        <v>1</v>
      </c>
      <c r="F1389" s="363" t="s">
        <v>560</v>
      </c>
      <c r="G1389" s="291" t="s">
        <v>498</v>
      </c>
      <c r="H1389" s="156">
        <v>54.9</v>
      </c>
      <c r="I1389" s="76">
        <f t="shared" si="104"/>
        <v>54.9</v>
      </c>
      <c r="J1389" s="172">
        <v>0</v>
      </c>
      <c r="K1389" s="280">
        <f t="shared" si="105"/>
        <v>0</v>
      </c>
    </row>
    <row r="1390" spans="1:11">
      <c r="A1390" s="393"/>
      <c r="B1390" s="370">
        <v>100</v>
      </c>
      <c r="C1390" s="191">
        <v>201657</v>
      </c>
      <c r="D1390" s="361">
        <v>18</v>
      </c>
      <c r="E1390" s="361">
        <v>1</v>
      </c>
      <c r="F1390" s="363" t="s">
        <v>576</v>
      </c>
      <c r="G1390" s="291" t="s">
        <v>498</v>
      </c>
      <c r="H1390" s="156">
        <v>54.9</v>
      </c>
      <c r="I1390" s="76">
        <f t="shared" si="104"/>
        <v>54.9</v>
      </c>
      <c r="J1390" s="172">
        <v>0</v>
      </c>
      <c r="K1390" s="280">
        <f t="shared" si="105"/>
        <v>0</v>
      </c>
    </row>
    <row r="1391" spans="1:11" ht="12.75" customHeight="1">
      <c r="A1391" s="393"/>
      <c r="B1391" s="370">
        <v>100</v>
      </c>
      <c r="C1391" s="191">
        <v>201501</v>
      </c>
      <c r="D1391" s="361">
        <v>18</v>
      </c>
      <c r="E1391" s="361">
        <v>1</v>
      </c>
      <c r="F1391" s="360" t="s">
        <v>648</v>
      </c>
      <c r="G1391" s="291" t="s">
        <v>498</v>
      </c>
      <c r="H1391" s="156">
        <v>54.9</v>
      </c>
      <c r="I1391" s="76">
        <f t="shared" si="104"/>
        <v>54.9</v>
      </c>
      <c r="J1391" s="172">
        <v>0</v>
      </c>
      <c r="K1391" s="280">
        <f t="shared" si="105"/>
        <v>0</v>
      </c>
    </row>
    <row r="1392" spans="1:11">
      <c r="A1392" s="393"/>
      <c r="B1392" s="370">
        <v>100</v>
      </c>
      <c r="C1392" s="191">
        <v>201674</v>
      </c>
      <c r="D1392" s="361">
        <v>18</v>
      </c>
      <c r="E1392" s="361">
        <v>1</v>
      </c>
      <c r="F1392" s="363" t="s">
        <v>633</v>
      </c>
      <c r="G1392" s="291" t="s">
        <v>498</v>
      </c>
      <c r="H1392" s="156">
        <v>54.9</v>
      </c>
      <c r="I1392" s="76">
        <f t="shared" si="104"/>
        <v>54.9</v>
      </c>
      <c r="J1392" s="172">
        <v>0</v>
      </c>
      <c r="K1392" s="280">
        <f t="shared" si="105"/>
        <v>0</v>
      </c>
    </row>
    <row r="1393" spans="1:11">
      <c r="A1393" s="393"/>
      <c r="B1393" s="370">
        <v>100</v>
      </c>
      <c r="C1393" s="191">
        <v>201672</v>
      </c>
      <c r="D1393" s="361">
        <v>18</v>
      </c>
      <c r="E1393" s="361">
        <v>1</v>
      </c>
      <c r="F1393" s="363" t="s">
        <v>632</v>
      </c>
      <c r="G1393" s="291" t="s">
        <v>498</v>
      </c>
      <c r="H1393" s="156">
        <v>54.9</v>
      </c>
      <c r="I1393" s="76">
        <f t="shared" si="104"/>
        <v>54.9</v>
      </c>
      <c r="J1393" s="172">
        <v>0</v>
      </c>
      <c r="K1393" s="280">
        <f t="shared" si="105"/>
        <v>0</v>
      </c>
    </row>
    <row r="1394" spans="1:11" ht="12.75" customHeight="1">
      <c r="A1394" s="393"/>
      <c r="B1394" s="174" t="s">
        <v>1124</v>
      </c>
      <c r="C1394" s="510" t="s">
        <v>1150</v>
      </c>
      <c r="D1394" s="510"/>
      <c r="E1394" s="510"/>
      <c r="F1394" s="510"/>
      <c r="G1394" s="403" t="s">
        <v>496</v>
      </c>
      <c r="H1394" s="175"/>
      <c r="I1394" s="124"/>
      <c r="J1394" s="167"/>
      <c r="K1394" s="284"/>
    </row>
    <row r="1395" spans="1:11">
      <c r="A1395" s="393"/>
      <c r="B1395" s="370">
        <v>100</v>
      </c>
      <c r="C1395" s="191">
        <v>202577</v>
      </c>
      <c r="D1395" s="361">
        <v>9</v>
      </c>
      <c r="E1395" s="361">
        <v>1</v>
      </c>
      <c r="F1395" s="363" t="s">
        <v>563</v>
      </c>
      <c r="G1395" s="291" t="s">
        <v>498</v>
      </c>
      <c r="H1395" s="156">
        <v>19.5</v>
      </c>
      <c r="I1395" s="76">
        <f>ROUND(H1395-H1395*H$8,2)</f>
        <v>19.5</v>
      </c>
      <c r="J1395" s="172">
        <v>0</v>
      </c>
      <c r="K1395" s="280">
        <f t="shared" ref="K1395:K1409" si="106">I1395*J1395</f>
        <v>0</v>
      </c>
    </row>
    <row r="1396" spans="1:11">
      <c r="A1396" s="399"/>
      <c r="B1396" s="370">
        <v>100</v>
      </c>
      <c r="C1396" s="191">
        <v>202506</v>
      </c>
      <c r="D1396" s="361">
        <v>9</v>
      </c>
      <c r="E1396" s="361">
        <v>1</v>
      </c>
      <c r="F1396" s="363" t="s">
        <v>342</v>
      </c>
      <c r="G1396" s="291" t="s">
        <v>498</v>
      </c>
      <c r="H1396" s="156">
        <v>19.5</v>
      </c>
      <c r="I1396" s="76">
        <f t="shared" ref="I1396:I1409" si="107">ROUND(H1396-H1396*H$8,2)</f>
        <v>19.5</v>
      </c>
      <c r="J1396" s="172">
        <v>0</v>
      </c>
      <c r="K1396" s="280">
        <f t="shared" si="106"/>
        <v>0</v>
      </c>
    </row>
    <row r="1397" spans="1:11" ht="12.75" customHeight="1">
      <c r="A1397" s="399"/>
      <c r="B1397" s="370">
        <v>100</v>
      </c>
      <c r="C1397" s="191">
        <v>202531</v>
      </c>
      <c r="D1397" s="361">
        <v>9</v>
      </c>
      <c r="E1397" s="361">
        <v>1</v>
      </c>
      <c r="F1397" s="363" t="s">
        <v>345</v>
      </c>
      <c r="G1397" s="291" t="s">
        <v>498</v>
      </c>
      <c r="H1397" s="176">
        <v>8.8000000000000007</v>
      </c>
      <c r="I1397" s="140">
        <f>ROUND(H1397-H1397*H$8,2)</f>
        <v>8.8000000000000007</v>
      </c>
      <c r="J1397" s="172">
        <v>0</v>
      </c>
      <c r="K1397" s="280">
        <f t="shared" si="106"/>
        <v>0</v>
      </c>
    </row>
    <row r="1398" spans="1:11">
      <c r="A1398" s="393"/>
      <c r="B1398" s="370">
        <v>100</v>
      </c>
      <c r="C1398" s="191">
        <v>202510</v>
      </c>
      <c r="D1398" s="361">
        <v>9</v>
      </c>
      <c r="E1398" s="361">
        <v>1</v>
      </c>
      <c r="F1398" s="363" t="s">
        <v>838</v>
      </c>
      <c r="G1398" s="291" t="s">
        <v>498</v>
      </c>
      <c r="H1398" s="156">
        <v>19.5</v>
      </c>
      <c r="I1398" s="76">
        <f t="shared" si="107"/>
        <v>19.5</v>
      </c>
      <c r="J1398" s="172">
        <v>0</v>
      </c>
      <c r="K1398" s="280">
        <f t="shared" si="106"/>
        <v>0</v>
      </c>
    </row>
    <row r="1399" spans="1:11">
      <c r="A1399" s="393"/>
      <c r="B1399" s="370">
        <v>100</v>
      </c>
      <c r="C1399" s="191">
        <v>202554</v>
      </c>
      <c r="D1399" s="361">
        <v>9</v>
      </c>
      <c r="E1399" s="361">
        <v>1</v>
      </c>
      <c r="F1399" s="363" t="s">
        <v>989</v>
      </c>
      <c r="G1399" s="291" t="s">
        <v>498</v>
      </c>
      <c r="H1399" s="156">
        <v>19.5</v>
      </c>
      <c r="I1399" s="76">
        <f t="shared" si="107"/>
        <v>19.5</v>
      </c>
      <c r="J1399" s="172">
        <v>0</v>
      </c>
      <c r="K1399" s="280">
        <f t="shared" si="106"/>
        <v>0</v>
      </c>
    </row>
    <row r="1400" spans="1:11">
      <c r="A1400" s="393"/>
      <c r="B1400" s="370">
        <v>100</v>
      </c>
      <c r="C1400" s="191">
        <v>202553</v>
      </c>
      <c r="D1400" s="361">
        <v>9</v>
      </c>
      <c r="E1400" s="361">
        <v>1</v>
      </c>
      <c r="F1400" s="363" t="s">
        <v>988</v>
      </c>
      <c r="G1400" s="291" t="s">
        <v>498</v>
      </c>
      <c r="H1400" s="156">
        <v>19.5</v>
      </c>
      <c r="I1400" s="76">
        <f t="shared" si="107"/>
        <v>19.5</v>
      </c>
      <c r="J1400" s="172">
        <v>0</v>
      </c>
      <c r="K1400" s="280">
        <f t="shared" si="106"/>
        <v>0</v>
      </c>
    </row>
    <row r="1401" spans="1:11">
      <c r="A1401" s="393"/>
      <c r="B1401" s="370">
        <v>100</v>
      </c>
      <c r="C1401" s="300">
        <v>402545</v>
      </c>
      <c r="D1401" s="361">
        <v>9</v>
      </c>
      <c r="E1401" s="361">
        <v>1</v>
      </c>
      <c r="F1401" s="364" t="s">
        <v>1151</v>
      </c>
      <c r="G1401" s="291" t="s">
        <v>498</v>
      </c>
      <c r="H1401" s="156">
        <v>19.5</v>
      </c>
      <c r="I1401" s="76">
        <f t="shared" si="107"/>
        <v>19.5</v>
      </c>
      <c r="J1401" s="172">
        <v>0</v>
      </c>
      <c r="K1401" s="280">
        <f t="shared" si="106"/>
        <v>0</v>
      </c>
    </row>
    <row r="1402" spans="1:11" ht="12.75" customHeight="1">
      <c r="A1402" s="393"/>
      <c r="B1402" s="370">
        <v>100</v>
      </c>
      <c r="C1402" s="300" t="s">
        <v>1152</v>
      </c>
      <c r="D1402" s="361">
        <v>9</v>
      </c>
      <c r="E1402" s="361">
        <v>1</v>
      </c>
      <c r="F1402" s="364" t="s">
        <v>1153</v>
      </c>
      <c r="G1402" s="291" t="s">
        <v>498</v>
      </c>
      <c r="H1402" s="156">
        <v>19.5</v>
      </c>
      <c r="I1402" s="76">
        <f t="shared" si="107"/>
        <v>19.5</v>
      </c>
      <c r="J1402" s="172">
        <v>0</v>
      </c>
      <c r="K1402" s="280">
        <f t="shared" si="106"/>
        <v>0</v>
      </c>
    </row>
    <row r="1403" spans="1:11">
      <c r="A1403" s="393"/>
      <c r="B1403" s="370">
        <v>100</v>
      </c>
      <c r="C1403" s="300">
        <v>402506</v>
      </c>
      <c r="D1403" s="361">
        <v>9</v>
      </c>
      <c r="E1403" s="361">
        <v>1</v>
      </c>
      <c r="F1403" s="364" t="s">
        <v>1154</v>
      </c>
      <c r="G1403" s="291" t="s">
        <v>498</v>
      </c>
      <c r="H1403" s="156">
        <v>19.5</v>
      </c>
      <c r="I1403" s="76">
        <f t="shared" si="107"/>
        <v>19.5</v>
      </c>
      <c r="J1403" s="172">
        <v>0</v>
      </c>
      <c r="K1403" s="280">
        <f t="shared" si="106"/>
        <v>0</v>
      </c>
    </row>
    <row r="1404" spans="1:11">
      <c r="A1404" s="393"/>
      <c r="B1404" s="370">
        <v>100</v>
      </c>
      <c r="C1404" s="300" t="s">
        <v>1155</v>
      </c>
      <c r="D1404" s="361">
        <v>9</v>
      </c>
      <c r="E1404" s="361">
        <v>1</v>
      </c>
      <c r="F1404" s="364" t="s">
        <v>1156</v>
      </c>
      <c r="G1404" s="291" t="s">
        <v>498</v>
      </c>
      <c r="H1404" s="156">
        <v>19.5</v>
      </c>
      <c r="I1404" s="76">
        <f t="shared" si="107"/>
        <v>19.5</v>
      </c>
      <c r="J1404" s="172">
        <v>0</v>
      </c>
      <c r="K1404" s="280">
        <f t="shared" si="106"/>
        <v>0</v>
      </c>
    </row>
    <row r="1405" spans="1:11">
      <c r="A1405" s="393"/>
      <c r="B1405" s="370">
        <v>100</v>
      </c>
      <c r="C1405" s="300" t="s">
        <v>4170</v>
      </c>
      <c r="D1405" s="361">
        <v>9</v>
      </c>
      <c r="E1405" s="361">
        <v>1</v>
      </c>
      <c r="F1405" s="364" t="s">
        <v>4171</v>
      </c>
      <c r="G1405" s="291" t="s">
        <v>498</v>
      </c>
      <c r="H1405" s="156">
        <v>19.5</v>
      </c>
      <c r="I1405" s="76">
        <f t="shared" si="107"/>
        <v>19.5</v>
      </c>
      <c r="J1405" s="172">
        <v>0</v>
      </c>
      <c r="K1405" s="280">
        <f t="shared" si="106"/>
        <v>0</v>
      </c>
    </row>
    <row r="1406" spans="1:11">
      <c r="A1406" s="393"/>
      <c r="B1406" s="370">
        <v>100</v>
      </c>
      <c r="C1406" s="300" t="s">
        <v>4172</v>
      </c>
      <c r="D1406" s="361">
        <v>9</v>
      </c>
      <c r="E1406" s="361">
        <v>1</v>
      </c>
      <c r="F1406" s="364" t="s">
        <v>4173</v>
      </c>
      <c r="G1406" s="291" t="s">
        <v>498</v>
      </c>
      <c r="H1406" s="156">
        <v>19.5</v>
      </c>
      <c r="I1406" s="76">
        <f t="shared" si="107"/>
        <v>19.5</v>
      </c>
      <c r="J1406" s="172">
        <v>0</v>
      </c>
      <c r="K1406" s="280">
        <f t="shared" si="106"/>
        <v>0</v>
      </c>
    </row>
    <row r="1407" spans="1:11">
      <c r="A1407" s="393"/>
      <c r="B1407" s="370">
        <v>100</v>
      </c>
      <c r="C1407" s="300" t="s">
        <v>4174</v>
      </c>
      <c r="D1407" s="361">
        <v>9</v>
      </c>
      <c r="E1407" s="361">
        <v>1</v>
      </c>
      <c r="F1407" s="364" t="s">
        <v>4175</v>
      </c>
      <c r="G1407" s="291" t="s">
        <v>498</v>
      </c>
      <c r="H1407" s="156">
        <v>19.5</v>
      </c>
      <c r="I1407" s="76">
        <f t="shared" si="107"/>
        <v>19.5</v>
      </c>
      <c r="J1407" s="172">
        <v>0</v>
      </c>
      <c r="K1407" s="280">
        <f t="shared" si="106"/>
        <v>0</v>
      </c>
    </row>
    <row r="1408" spans="1:11">
      <c r="A1408" s="393"/>
      <c r="B1408" s="370">
        <v>100</v>
      </c>
      <c r="C1408" s="300" t="s">
        <v>4176</v>
      </c>
      <c r="D1408" s="361">
        <v>9</v>
      </c>
      <c r="E1408" s="361">
        <v>1</v>
      </c>
      <c r="F1408" s="364" t="s">
        <v>4177</v>
      </c>
      <c r="G1408" s="291" t="s">
        <v>498</v>
      </c>
      <c r="H1408" s="156">
        <v>19.5</v>
      </c>
      <c r="I1408" s="76">
        <f t="shared" si="107"/>
        <v>19.5</v>
      </c>
      <c r="J1408" s="172">
        <v>0</v>
      </c>
      <c r="K1408" s="280">
        <f t="shared" si="106"/>
        <v>0</v>
      </c>
    </row>
    <row r="1409" spans="1:11">
      <c r="A1409" s="393"/>
      <c r="B1409" s="370">
        <v>100</v>
      </c>
      <c r="C1409" s="300" t="s">
        <v>4178</v>
      </c>
      <c r="D1409" s="361">
        <v>9</v>
      </c>
      <c r="E1409" s="361">
        <v>1</v>
      </c>
      <c r="F1409" s="364" t="s">
        <v>4179</v>
      </c>
      <c r="G1409" s="291" t="s">
        <v>498</v>
      </c>
      <c r="H1409" s="156">
        <v>19.5</v>
      </c>
      <c r="I1409" s="76">
        <f t="shared" si="107"/>
        <v>19.5</v>
      </c>
      <c r="J1409" s="172">
        <v>0</v>
      </c>
      <c r="K1409" s="280">
        <f t="shared" si="106"/>
        <v>0</v>
      </c>
    </row>
    <row r="1410" spans="1:11">
      <c r="A1410" s="393"/>
      <c r="B1410" s="174" t="s">
        <v>1124</v>
      </c>
      <c r="C1410" s="510" t="s">
        <v>244</v>
      </c>
      <c r="D1410" s="510"/>
      <c r="E1410" s="510"/>
      <c r="F1410" s="510"/>
      <c r="G1410" s="403" t="s">
        <v>496</v>
      </c>
      <c r="H1410" s="175"/>
      <c r="I1410" s="124"/>
      <c r="J1410" s="167"/>
      <c r="K1410" s="284"/>
    </row>
    <row r="1411" spans="1:11" ht="12.75" customHeight="1">
      <c r="A1411" s="391"/>
      <c r="B1411" s="370">
        <v>100</v>
      </c>
      <c r="C1411" s="189">
        <v>401535</v>
      </c>
      <c r="D1411" s="121">
        <v>18</v>
      </c>
      <c r="E1411" s="121">
        <v>1</v>
      </c>
      <c r="F1411" s="428" t="s">
        <v>4789</v>
      </c>
      <c r="G1411" s="404" t="s">
        <v>498</v>
      </c>
      <c r="H1411" s="155">
        <v>54.9</v>
      </c>
      <c r="I1411" s="76">
        <f t="shared" ref="I1411:I1468" si="108">ROUND(H1411-H1411*H$8,2)</f>
        <v>54.9</v>
      </c>
      <c r="J1411" s="169">
        <v>0</v>
      </c>
      <c r="K1411" s="283">
        <f t="shared" ref="K1411:K1468" si="109">I1411*J1411</f>
        <v>0</v>
      </c>
    </row>
    <row r="1412" spans="1:11">
      <c r="A1412" s="391"/>
      <c r="B1412" s="370">
        <v>100</v>
      </c>
      <c r="C1412" s="189">
        <v>401536</v>
      </c>
      <c r="D1412" s="121">
        <v>18</v>
      </c>
      <c r="E1412" s="121">
        <v>1</v>
      </c>
      <c r="F1412" s="428" t="s">
        <v>4790</v>
      </c>
      <c r="G1412" s="404" t="s">
        <v>498</v>
      </c>
      <c r="H1412" s="155">
        <v>54.9</v>
      </c>
      <c r="I1412" s="76">
        <f t="shared" si="108"/>
        <v>54.9</v>
      </c>
      <c r="J1412" s="169">
        <v>0</v>
      </c>
      <c r="K1412" s="283">
        <f t="shared" si="109"/>
        <v>0</v>
      </c>
    </row>
    <row r="1413" spans="1:11" ht="12.75" customHeight="1">
      <c r="A1413" s="391"/>
      <c r="B1413" s="370">
        <v>100</v>
      </c>
      <c r="C1413" s="189" t="s">
        <v>3279</v>
      </c>
      <c r="D1413" s="121">
        <v>18</v>
      </c>
      <c r="E1413" s="121">
        <v>1</v>
      </c>
      <c r="F1413" s="428" t="s">
        <v>4791</v>
      </c>
      <c r="G1413" s="404" t="s">
        <v>498</v>
      </c>
      <c r="H1413" s="155">
        <v>58</v>
      </c>
      <c r="I1413" s="76">
        <f t="shared" si="108"/>
        <v>58</v>
      </c>
      <c r="J1413" s="169">
        <v>0</v>
      </c>
      <c r="K1413" s="283">
        <f t="shared" si="109"/>
        <v>0</v>
      </c>
    </row>
    <row r="1414" spans="1:11">
      <c r="A1414" s="391"/>
      <c r="B1414" s="370">
        <v>100</v>
      </c>
      <c r="C1414" s="189" t="s">
        <v>3280</v>
      </c>
      <c r="D1414" s="121">
        <v>18</v>
      </c>
      <c r="E1414" s="121">
        <v>1</v>
      </c>
      <c r="F1414" s="428" t="s">
        <v>4792</v>
      </c>
      <c r="G1414" s="404" t="s">
        <v>498</v>
      </c>
      <c r="H1414" s="155">
        <v>58</v>
      </c>
      <c r="I1414" s="76">
        <f t="shared" si="108"/>
        <v>58</v>
      </c>
      <c r="J1414" s="169">
        <v>0</v>
      </c>
      <c r="K1414" s="283">
        <f t="shared" si="109"/>
        <v>0</v>
      </c>
    </row>
    <row r="1415" spans="1:11">
      <c r="A1415" s="393"/>
      <c r="B1415" s="370">
        <v>100</v>
      </c>
      <c r="C1415" s="191">
        <v>401550</v>
      </c>
      <c r="D1415" s="361">
        <v>18</v>
      </c>
      <c r="E1415" s="361">
        <v>1</v>
      </c>
      <c r="F1415" s="363" t="s">
        <v>839</v>
      </c>
      <c r="G1415" s="291" t="s">
        <v>498</v>
      </c>
      <c r="H1415" s="156">
        <v>54.9</v>
      </c>
      <c r="I1415" s="76">
        <f t="shared" si="108"/>
        <v>54.9</v>
      </c>
      <c r="J1415" s="172">
        <v>0</v>
      </c>
      <c r="K1415" s="280">
        <f t="shared" si="109"/>
        <v>0</v>
      </c>
    </row>
    <row r="1416" spans="1:11">
      <c r="A1416" s="393"/>
      <c r="B1416" s="370">
        <v>100</v>
      </c>
      <c r="C1416" s="300">
        <v>401526</v>
      </c>
      <c r="D1416" s="361">
        <v>18</v>
      </c>
      <c r="E1416" s="361">
        <v>1</v>
      </c>
      <c r="F1416" s="360" t="s">
        <v>1189</v>
      </c>
      <c r="G1416" s="291" t="s">
        <v>498</v>
      </c>
      <c r="H1416" s="156">
        <v>54.9</v>
      </c>
      <c r="I1416" s="76">
        <f t="shared" si="108"/>
        <v>54.9</v>
      </c>
      <c r="J1416" s="172">
        <v>0</v>
      </c>
      <c r="K1416" s="280">
        <f t="shared" si="109"/>
        <v>0</v>
      </c>
    </row>
    <row r="1417" spans="1:11">
      <c r="A1417" s="393"/>
      <c r="B1417" s="370">
        <v>100</v>
      </c>
      <c r="C1417" s="191">
        <v>401552</v>
      </c>
      <c r="D1417" s="361">
        <v>18</v>
      </c>
      <c r="E1417" s="361">
        <v>1</v>
      </c>
      <c r="F1417" s="363" t="s">
        <v>992</v>
      </c>
      <c r="G1417" s="291" t="s">
        <v>498</v>
      </c>
      <c r="H1417" s="156">
        <v>54.9</v>
      </c>
      <c r="I1417" s="76">
        <f t="shared" si="108"/>
        <v>54.9</v>
      </c>
      <c r="J1417" s="172">
        <v>0</v>
      </c>
      <c r="K1417" s="280">
        <f t="shared" si="109"/>
        <v>0</v>
      </c>
    </row>
    <row r="1418" spans="1:11">
      <c r="A1418" s="393"/>
      <c r="B1418" s="370">
        <v>100</v>
      </c>
      <c r="C1418" s="191">
        <v>401541</v>
      </c>
      <c r="D1418" s="361">
        <v>18</v>
      </c>
      <c r="E1418" s="361">
        <v>1</v>
      </c>
      <c r="F1418" s="363" t="s">
        <v>643</v>
      </c>
      <c r="G1418" s="291" t="s">
        <v>498</v>
      </c>
      <c r="H1418" s="156">
        <v>54.9</v>
      </c>
      <c r="I1418" s="76">
        <f t="shared" si="108"/>
        <v>54.9</v>
      </c>
      <c r="J1418" s="172">
        <v>0</v>
      </c>
      <c r="K1418" s="280">
        <f t="shared" si="109"/>
        <v>0</v>
      </c>
    </row>
    <row r="1419" spans="1:11" ht="12.75" customHeight="1">
      <c r="A1419" s="391"/>
      <c r="B1419" s="370">
        <v>100</v>
      </c>
      <c r="C1419" s="189" t="s">
        <v>1158</v>
      </c>
      <c r="D1419" s="121">
        <v>18</v>
      </c>
      <c r="E1419" s="121">
        <v>1</v>
      </c>
      <c r="F1419" s="363" t="s">
        <v>1159</v>
      </c>
      <c r="G1419" s="404" t="s">
        <v>498</v>
      </c>
      <c r="H1419" s="155">
        <v>54.9</v>
      </c>
      <c r="I1419" s="76">
        <f t="shared" si="108"/>
        <v>54.9</v>
      </c>
      <c r="J1419" s="169">
        <v>0</v>
      </c>
      <c r="K1419" s="283">
        <f t="shared" si="109"/>
        <v>0</v>
      </c>
    </row>
    <row r="1420" spans="1:11" ht="22.5" customHeight="1">
      <c r="A1420" s="391"/>
      <c r="B1420" s="370">
        <v>100</v>
      </c>
      <c r="C1420" s="189" t="s">
        <v>1160</v>
      </c>
      <c r="D1420" s="121">
        <v>18</v>
      </c>
      <c r="E1420" s="121">
        <v>1</v>
      </c>
      <c r="F1420" s="363" t="s">
        <v>1161</v>
      </c>
      <c r="G1420" s="404" t="s">
        <v>498</v>
      </c>
      <c r="H1420" s="155">
        <v>54.9</v>
      </c>
      <c r="I1420" s="76">
        <f t="shared" si="108"/>
        <v>54.9</v>
      </c>
      <c r="J1420" s="169">
        <v>0</v>
      </c>
      <c r="K1420" s="283">
        <f t="shared" si="109"/>
        <v>0</v>
      </c>
    </row>
    <row r="1421" spans="1:11">
      <c r="A1421" s="391"/>
      <c r="B1421" s="370">
        <v>100</v>
      </c>
      <c r="C1421" s="189" t="s">
        <v>1162</v>
      </c>
      <c r="D1421" s="121">
        <v>18</v>
      </c>
      <c r="E1421" s="121">
        <v>1</v>
      </c>
      <c r="F1421" s="363" t="s">
        <v>1163</v>
      </c>
      <c r="G1421" s="404" t="s">
        <v>498</v>
      </c>
      <c r="H1421" s="155">
        <v>54.9</v>
      </c>
      <c r="I1421" s="76">
        <f t="shared" si="108"/>
        <v>54.9</v>
      </c>
      <c r="J1421" s="169">
        <v>0</v>
      </c>
      <c r="K1421" s="283">
        <f t="shared" si="109"/>
        <v>0</v>
      </c>
    </row>
    <row r="1422" spans="1:11">
      <c r="A1422" s="391"/>
      <c r="B1422" s="370">
        <v>100</v>
      </c>
      <c r="C1422" s="189" t="s">
        <v>1164</v>
      </c>
      <c r="D1422" s="121">
        <v>18</v>
      </c>
      <c r="E1422" s="121">
        <v>1</v>
      </c>
      <c r="F1422" s="363" t="s">
        <v>1165</v>
      </c>
      <c r="G1422" s="404" t="s">
        <v>498</v>
      </c>
      <c r="H1422" s="155">
        <v>54.9</v>
      </c>
      <c r="I1422" s="76">
        <f t="shared" si="108"/>
        <v>54.9</v>
      </c>
      <c r="J1422" s="169">
        <v>0</v>
      </c>
      <c r="K1422" s="283">
        <f t="shared" si="109"/>
        <v>0</v>
      </c>
    </row>
    <row r="1423" spans="1:11">
      <c r="A1423" s="391"/>
      <c r="B1423" s="370">
        <v>100</v>
      </c>
      <c r="C1423" s="189" t="s">
        <v>1166</v>
      </c>
      <c r="D1423" s="121">
        <v>18</v>
      </c>
      <c r="E1423" s="121">
        <v>1</v>
      </c>
      <c r="F1423" s="363" t="s">
        <v>1167</v>
      </c>
      <c r="G1423" s="404" t="s">
        <v>498</v>
      </c>
      <c r="H1423" s="155">
        <v>54.9</v>
      </c>
      <c r="I1423" s="76">
        <f t="shared" si="108"/>
        <v>54.9</v>
      </c>
      <c r="J1423" s="169">
        <v>0</v>
      </c>
      <c r="K1423" s="283">
        <f t="shared" si="109"/>
        <v>0</v>
      </c>
    </row>
    <row r="1424" spans="1:11">
      <c r="A1424" s="391"/>
      <c r="B1424" s="370">
        <v>100</v>
      </c>
      <c r="C1424" s="189" t="s">
        <v>1168</v>
      </c>
      <c r="D1424" s="121">
        <v>18</v>
      </c>
      <c r="E1424" s="121">
        <v>1</v>
      </c>
      <c r="F1424" s="363" t="s">
        <v>1169</v>
      </c>
      <c r="G1424" s="404" t="s">
        <v>498</v>
      </c>
      <c r="H1424" s="155">
        <v>54.9</v>
      </c>
      <c r="I1424" s="76">
        <f t="shared" si="108"/>
        <v>54.9</v>
      </c>
      <c r="J1424" s="169">
        <v>0</v>
      </c>
      <c r="K1424" s="283">
        <f t="shared" si="109"/>
        <v>0</v>
      </c>
    </row>
    <row r="1425" spans="1:11">
      <c r="A1425" s="391"/>
      <c r="B1425" s="370">
        <v>100</v>
      </c>
      <c r="C1425" s="189" t="s">
        <v>1170</v>
      </c>
      <c r="D1425" s="121">
        <v>18</v>
      </c>
      <c r="E1425" s="121">
        <v>1</v>
      </c>
      <c r="F1425" s="363" t="s">
        <v>1171</v>
      </c>
      <c r="G1425" s="404" t="s">
        <v>498</v>
      </c>
      <c r="H1425" s="155">
        <v>54.9</v>
      </c>
      <c r="I1425" s="76">
        <f t="shared" si="108"/>
        <v>54.9</v>
      </c>
      <c r="J1425" s="169">
        <v>0</v>
      </c>
      <c r="K1425" s="283">
        <f t="shared" si="109"/>
        <v>0</v>
      </c>
    </row>
    <row r="1426" spans="1:11">
      <c r="A1426" s="391"/>
      <c r="B1426" s="370">
        <v>100</v>
      </c>
      <c r="C1426" s="189" t="s">
        <v>1172</v>
      </c>
      <c r="D1426" s="121">
        <v>18</v>
      </c>
      <c r="E1426" s="121">
        <v>1</v>
      </c>
      <c r="F1426" s="363" t="s">
        <v>1173</v>
      </c>
      <c r="G1426" s="404" t="s">
        <v>498</v>
      </c>
      <c r="H1426" s="155">
        <v>54.9</v>
      </c>
      <c r="I1426" s="76">
        <f t="shared" si="108"/>
        <v>54.9</v>
      </c>
      <c r="J1426" s="169">
        <v>0</v>
      </c>
      <c r="K1426" s="283">
        <f t="shared" si="109"/>
        <v>0</v>
      </c>
    </row>
    <row r="1427" spans="1:11">
      <c r="A1427" s="391"/>
      <c r="B1427" s="370">
        <v>100</v>
      </c>
      <c r="C1427" s="189" t="s">
        <v>1174</v>
      </c>
      <c r="D1427" s="121">
        <v>18</v>
      </c>
      <c r="E1427" s="121">
        <v>1</v>
      </c>
      <c r="F1427" s="363" t="s">
        <v>1175</v>
      </c>
      <c r="G1427" s="404" t="s">
        <v>498</v>
      </c>
      <c r="H1427" s="155">
        <v>54.9</v>
      </c>
      <c r="I1427" s="76">
        <f t="shared" si="108"/>
        <v>54.9</v>
      </c>
      <c r="J1427" s="169">
        <v>0</v>
      </c>
      <c r="K1427" s="283">
        <f t="shared" si="109"/>
        <v>0</v>
      </c>
    </row>
    <row r="1428" spans="1:11" ht="12.75" customHeight="1">
      <c r="A1428" s="391"/>
      <c r="B1428" s="370">
        <v>100</v>
      </c>
      <c r="C1428" s="189" t="s">
        <v>1176</v>
      </c>
      <c r="D1428" s="121">
        <v>18</v>
      </c>
      <c r="E1428" s="121">
        <v>1</v>
      </c>
      <c r="F1428" s="363" t="s">
        <v>1177</v>
      </c>
      <c r="G1428" s="404" t="s">
        <v>498</v>
      </c>
      <c r="H1428" s="155">
        <v>54.9</v>
      </c>
      <c r="I1428" s="76">
        <f t="shared" si="108"/>
        <v>54.9</v>
      </c>
      <c r="J1428" s="169">
        <v>0</v>
      </c>
      <c r="K1428" s="283">
        <f t="shared" si="109"/>
        <v>0</v>
      </c>
    </row>
    <row r="1429" spans="1:11">
      <c r="A1429" s="391"/>
      <c r="B1429" s="370">
        <v>100</v>
      </c>
      <c r="C1429" s="189">
        <v>401533</v>
      </c>
      <c r="D1429" s="121">
        <v>18</v>
      </c>
      <c r="E1429" s="121">
        <v>1</v>
      </c>
      <c r="F1429" s="363" t="s">
        <v>993</v>
      </c>
      <c r="G1429" s="404" t="s">
        <v>498</v>
      </c>
      <c r="H1429" s="155">
        <v>54.9</v>
      </c>
      <c r="I1429" s="76">
        <f t="shared" si="108"/>
        <v>54.9</v>
      </c>
      <c r="J1429" s="169">
        <v>0</v>
      </c>
      <c r="K1429" s="283">
        <f t="shared" si="109"/>
        <v>0</v>
      </c>
    </row>
    <row r="1430" spans="1:11">
      <c r="A1430" s="391"/>
      <c r="B1430" s="370">
        <v>100</v>
      </c>
      <c r="C1430" s="189">
        <v>401534</v>
      </c>
      <c r="D1430" s="121">
        <v>18</v>
      </c>
      <c r="E1430" s="121">
        <v>1</v>
      </c>
      <c r="F1430" s="363" t="s">
        <v>994</v>
      </c>
      <c r="G1430" s="404" t="s">
        <v>498</v>
      </c>
      <c r="H1430" s="155">
        <v>54.9</v>
      </c>
      <c r="I1430" s="76">
        <f t="shared" si="108"/>
        <v>54.9</v>
      </c>
      <c r="J1430" s="169">
        <v>0</v>
      </c>
      <c r="K1430" s="283">
        <f t="shared" si="109"/>
        <v>0</v>
      </c>
    </row>
    <row r="1431" spans="1:11">
      <c r="A1431" s="391"/>
      <c r="B1431" s="370">
        <v>100</v>
      </c>
      <c r="C1431" s="189">
        <v>401563</v>
      </c>
      <c r="D1431" s="121">
        <v>18</v>
      </c>
      <c r="E1431" s="121">
        <v>1</v>
      </c>
      <c r="F1431" s="363" t="s">
        <v>1178</v>
      </c>
      <c r="G1431" s="404" t="s">
        <v>498</v>
      </c>
      <c r="H1431" s="155">
        <v>54.9</v>
      </c>
      <c r="I1431" s="76">
        <f t="shared" si="108"/>
        <v>54.9</v>
      </c>
      <c r="J1431" s="169">
        <v>0</v>
      </c>
      <c r="K1431" s="283">
        <f t="shared" si="109"/>
        <v>0</v>
      </c>
    </row>
    <row r="1432" spans="1:11">
      <c r="A1432" s="393"/>
      <c r="B1432" s="370">
        <v>100</v>
      </c>
      <c r="C1432" s="191">
        <v>401564</v>
      </c>
      <c r="D1432" s="361">
        <v>18</v>
      </c>
      <c r="E1432" s="361">
        <v>1</v>
      </c>
      <c r="F1432" s="363" t="s">
        <v>1179</v>
      </c>
      <c r="G1432" s="291" t="s">
        <v>498</v>
      </c>
      <c r="H1432" s="156">
        <v>54.9</v>
      </c>
      <c r="I1432" s="76">
        <f t="shared" si="108"/>
        <v>54.9</v>
      </c>
      <c r="J1432" s="172">
        <v>0</v>
      </c>
      <c r="K1432" s="280">
        <f t="shared" si="109"/>
        <v>0</v>
      </c>
    </row>
    <row r="1433" spans="1:11">
      <c r="A1433" s="393"/>
      <c r="B1433" s="370">
        <v>100</v>
      </c>
      <c r="C1433" s="300">
        <v>401568</v>
      </c>
      <c r="D1433" s="361">
        <v>18</v>
      </c>
      <c r="E1433" s="361">
        <v>1</v>
      </c>
      <c r="F1433" s="360" t="s">
        <v>1187</v>
      </c>
      <c r="G1433" s="291" t="s">
        <v>498</v>
      </c>
      <c r="H1433" s="156">
        <v>54.9</v>
      </c>
      <c r="I1433" s="76">
        <f t="shared" si="108"/>
        <v>54.9</v>
      </c>
      <c r="J1433" s="172">
        <v>0</v>
      </c>
      <c r="K1433" s="280">
        <f t="shared" si="109"/>
        <v>0</v>
      </c>
    </row>
    <row r="1434" spans="1:11">
      <c r="A1434" s="393"/>
      <c r="B1434" s="370">
        <v>100</v>
      </c>
      <c r="C1434" s="300">
        <v>401567</v>
      </c>
      <c r="D1434" s="361">
        <v>18</v>
      </c>
      <c r="E1434" s="361">
        <v>1</v>
      </c>
      <c r="F1434" s="360" t="s">
        <v>1188</v>
      </c>
      <c r="G1434" s="291" t="s">
        <v>498</v>
      </c>
      <c r="H1434" s="156">
        <v>54.9</v>
      </c>
      <c r="I1434" s="76">
        <f t="shared" si="108"/>
        <v>54.9</v>
      </c>
      <c r="J1434" s="172">
        <v>0</v>
      </c>
      <c r="K1434" s="280">
        <f t="shared" si="109"/>
        <v>0</v>
      </c>
    </row>
    <row r="1435" spans="1:11">
      <c r="A1435" s="393"/>
      <c r="B1435" s="370">
        <v>100</v>
      </c>
      <c r="C1435" s="191">
        <v>401524</v>
      </c>
      <c r="D1435" s="361">
        <v>18</v>
      </c>
      <c r="E1435" s="361">
        <v>1</v>
      </c>
      <c r="F1435" s="363" t="s">
        <v>577</v>
      </c>
      <c r="G1435" s="291" t="s">
        <v>498</v>
      </c>
      <c r="H1435" s="156">
        <v>54.9</v>
      </c>
      <c r="I1435" s="76">
        <f t="shared" si="108"/>
        <v>54.9</v>
      </c>
      <c r="J1435" s="172">
        <v>0</v>
      </c>
      <c r="K1435" s="280">
        <f t="shared" si="109"/>
        <v>0</v>
      </c>
    </row>
    <row r="1436" spans="1:11">
      <c r="A1436" s="393"/>
      <c r="B1436" s="370">
        <v>100</v>
      </c>
      <c r="C1436" s="189">
        <v>401565</v>
      </c>
      <c r="D1436" s="361">
        <v>18</v>
      </c>
      <c r="E1436" s="361">
        <v>1</v>
      </c>
      <c r="F1436" s="363" t="s">
        <v>832</v>
      </c>
      <c r="G1436" s="291" t="s">
        <v>498</v>
      </c>
      <c r="H1436" s="156">
        <v>54.9</v>
      </c>
      <c r="I1436" s="76">
        <f t="shared" si="108"/>
        <v>54.9</v>
      </c>
      <c r="J1436" s="172">
        <v>0</v>
      </c>
      <c r="K1436" s="280">
        <f t="shared" si="109"/>
        <v>0</v>
      </c>
    </row>
    <row r="1437" spans="1:11">
      <c r="A1437" s="393"/>
      <c r="B1437" s="370">
        <v>100</v>
      </c>
      <c r="C1437" s="191">
        <v>401569</v>
      </c>
      <c r="D1437" s="361">
        <v>18</v>
      </c>
      <c r="E1437" s="361">
        <v>1</v>
      </c>
      <c r="F1437" s="363" t="s">
        <v>1181</v>
      </c>
      <c r="G1437" s="291" t="s">
        <v>498</v>
      </c>
      <c r="H1437" s="156">
        <v>54.9</v>
      </c>
      <c r="I1437" s="76">
        <f t="shared" si="108"/>
        <v>54.9</v>
      </c>
      <c r="J1437" s="172">
        <v>0</v>
      </c>
      <c r="K1437" s="280">
        <f t="shared" si="109"/>
        <v>0</v>
      </c>
    </row>
    <row r="1438" spans="1:11">
      <c r="A1438" s="393"/>
      <c r="B1438" s="370">
        <v>100</v>
      </c>
      <c r="C1438" s="191">
        <v>401560</v>
      </c>
      <c r="D1438" s="361">
        <v>18</v>
      </c>
      <c r="E1438" s="361">
        <v>1</v>
      </c>
      <c r="F1438" s="363" t="s">
        <v>1183</v>
      </c>
      <c r="G1438" s="291" t="s">
        <v>498</v>
      </c>
      <c r="H1438" s="156">
        <v>49.5</v>
      </c>
      <c r="I1438" s="76">
        <f t="shared" si="108"/>
        <v>49.5</v>
      </c>
      <c r="J1438" s="172">
        <v>0</v>
      </c>
      <c r="K1438" s="280">
        <f t="shared" si="109"/>
        <v>0</v>
      </c>
    </row>
    <row r="1439" spans="1:11" ht="12.75" customHeight="1">
      <c r="A1439" s="393"/>
      <c r="B1439" s="370">
        <v>100</v>
      </c>
      <c r="C1439" s="189">
        <v>401523</v>
      </c>
      <c r="D1439" s="361">
        <v>18</v>
      </c>
      <c r="E1439" s="361">
        <v>1</v>
      </c>
      <c r="F1439" s="363" t="s">
        <v>580</v>
      </c>
      <c r="G1439" s="291" t="s">
        <v>498</v>
      </c>
      <c r="H1439" s="156">
        <v>54.9</v>
      </c>
      <c r="I1439" s="76">
        <f t="shared" si="108"/>
        <v>54.9</v>
      </c>
      <c r="J1439" s="172">
        <v>0</v>
      </c>
      <c r="K1439" s="280">
        <f t="shared" si="109"/>
        <v>0</v>
      </c>
    </row>
    <row r="1440" spans="1:11">
      <c r="A1440" s="393"/>
      <c r="B1440" s="370">
        <v>100</v>
      </c>
      <c r="C1440" s="191">
        <v>401521</v>
      </c>
      <c r="D1440" s="361">
        <v>18</v>
      </c>
      <c r="E1440" s="361">
        <v>1</v>
      </c>
      <c r="F1440" s="363" t="s">
        <v>679</v>
      </c>
      <c r="G1440" s="291" t="s">
        <v>498</v>
      </c>
      <c r="H1440" s="156">
        <v>54.9</v>
      </c>
      <c r="I1440" s="76">
        <f t="shared" si="108"/>
        <v>54.9</v>
      </c>
      <c r="J1440" s="172">
        <v>0</v>
      </c>
      <c r="K1440" s="280">
        <f t="shared" si="109"/>
        <v>0</v>
      </c>
    </row>
    <row r="1441" spans="1:11">
      <c r="A1441" s="391"/>
      <c r="B1441" s="370">
        <v>100</v>
      </c>
      <c r="C1441" s="191">
        <v>401543</v>
      </c>
      <c r="D1441" s="361">
        <v>18</v>
      </c>
      <c r="E1441" s="361">
        <v>1</v>
      </c>
      <c r="F1441" s="363" t="s">
        <v>642</v>
      </c>
      <c r="G1441" s="291" t="s">
        <v>498</v>
      </c>
      <c r="H1441" s="156">
        <v>54.9</v>
      </c>
      <c r="I1441" s="76">
        <f t="shared" si="108"/>
        <v>54.9</v>
      </c>
      <c r="J1441" s="172">
        <v>0</v>
      </c>
      <c r="K1441" s="280">
        <f t="shared" si="109"/>
        <v>0</v>
      </c>
    </row>
    <row r="1442" spans="1:11">
      <c r="A1442" s="391"/>
      <c r="B1442" s="370">
        <v>100</v>
      </c>
      <c r="C1442" s="191">
        <v>401566</v>
      </c>
      <c r="D1442" s="361">
        <v>18</v>
      </c>
      <c r="E1442" s="361">
        <v>1</v>
      </c>
      <c r="F1442" s="363" t="s">
        <v>1186</v>
      </c>
      <c r="G1442" s="291" t="s">
        <v>498</v>
      </c>
      <c r="H1442" s="156">
        <v>54.9</v>
      </c>
      <c r="I1442" s="76">
        <f t="shared" si="108"/>
        <v>54.9</v>
      </c>
      <c r="J1442" s="172">
        <v>0</v>
      </c>
      <c r="K1442" s="280">
        <f t="shared" si="109"/>
        <v>0</v>
      </c>
    </row>
    <row r="1443" spans="1:11">
      <c r="A1443" s="393"/>
      <c r="B1443" s="370">
        <v>100</v>
      </c>
      <c r="C1443" s="300">
        <v>401515</v>
      </c>
      <c r="D1443" s="361">
        <v>18</v>
      </c>
      <c r="E1443" s="361">
        <v>1</v>
      </c>
      <c r="F1443" s="360" t="s">
        <v>1157</v>
      </c>
      <c r="G1443" s="291" t="s">
        <v>498</v>
      </c>
      <c r="H1443" s="156">
        <v>54.9</v>
      </c>
      <c r="I1443" s="76">
        <f t="shared" si="108"/>
        <v>54.9</v>
      </c>
      <c r="J1443" s="172">
        <v>0</v>
      </c>
      <c r="K1443" s="280">
        <f t="shared" si="109"/>
        <v>0</v>
      </c>
    </row>
    <row r="1444" spans="1:11">
      <c r="A1444" s="393"/>
      <c r="B1444" s="370">
        <v>100</v>
      </c>
      <c r="C1444" s="189">
        <v>401522</v>
      </c>
      <c r="D1444" s="361">
        <v>18</v>
      </c>
      <c r="E1444" s="361">
        <v>1</v>
      </c>
      <c r="F1444" s="363" t="s">
        <v>644</v>
      </c>
      <c r="G1444" s="291" t="s">
        <v>498</v>
      </c>
      <c r="H1444" s="156">
        <v>54.9</v>
      </c>
      <c r="I1444" s="76">
        <f t="shared" si="108"/>
        <v>54.9</v>
      </c>
      <c r="J1444" s="172">
        <v>0</v>
      </c>
      <c r="K1444" s="280">
        <f t="shared" si="109"/>
        <v>0</v>
      </c>
    </row>
    <row r="1445" spans="1:11">
      <c r="A1445" s="393"/>
      <c r="B1445" s="370">
        <v>100</v>
      </c>
      <c r="C1445" s="191">
        <v>401544</v>
      </c>
      <c r="D1445" s="361">
        <v>18</v>
      </c>
      <c r="E1445" s="361">
        <v>1</v>
      </c>
      <c r="F1445" s="363" t="s">
        <v>645</v>
      </c>
      <c r="G1445" s="291" t="s">
        <v>498</v>
      </c>
      <c r="H1445" s="156">
        <v>54.9</v>
      </c>
      <c r="I1445" s="76">
        <f t="shared" si="108"/>
        <v>54.9</v>
      </c>
      <c r="J1445" s="172">
        <v>0</v>
      </c>
      <c r="K1445" s="280">
        <f t="shared" si="109"/>
        <v>0</v>
      </c>
    </row>
    <row r="1446" spans="1:11">
      <c r="A1446" s="393"/>
      <c r="B1446" s="370">
        <v>100</v>
      </c>
      <c r="C1446" s="191">
        <v>401545</v>
      </c>
      <c r="D1446" s="361">
        <v>18</v>
      </c>
      <c r="E1446" s="361">
        <v>1</v>
      </c>
      <c r="F1446" s="363" t="s">
        <v>646</v>
      </c>
      <c r="G1446" s="291" t="s">
        <v>498</v>
      </c>
      <c r="H1446" s="156">
        <v>54.9</v>
      </c>
      <c r="I1446" s="76">
        <f t="shared" si="108"/>
        <v>54.9</v>
      </c>
      <c r="J1446" s="172">
        <v>0</v>
      </c>
      <c r="K1446" s="280">
        <f t="shared" si="109"/>
        <v>0</v>
      </c>
    </row>
    <row r="1447" spans="1:11">
      <c r="A1447" s="393"/>
      <c r="B1447" s="370">
        <v>100</v>
      </c>
      <c r="C1447" s="191" t="s">
        <v>4180</v>
      </c>
      <c r="D1447" s="361">
        <v>18</v>
      </c>
      <c r="E1447" s="361">
        <v>1</v>
      </c>
      <c r="F1447" s="363" t="s">
        <v>4181</v>
      </c>
      <c r="G1447" s="291" t="s">
        <v>498</v>
      </c>
      <c r="H1447" s="156">
        <v>54.9</v>
      </c>
      <c r="I1447" s="76">
        <f t="shared" si="108"/>
        <v>54.9</v>
      </c>
      <c r="J1447" s="172">
        <v>0</v>
      </c>
      <c r="K1447" s="280">
        <f t="shared" si="109"/>
        <v>0</v>
      </c>
    </row>
    <row r="1448" spans="1:11">
      <c r="A1448" s="393"/>
      <c r="B1448" s="370">
        <v>100</v>
      </c>
      <c r="C1448" s="191" t="s">
        <v>4182</v>
      </c>
      <c r="D1448" s="361">
        <v>18</v>
      </c>
      <c r="E1448" s="361">
        <v>1</v>
      </c>
      <c r="F1448" s="363" t="s">
        <v>4183</v>
      </c>
      <c r="G1448" s="291" t="s">
        <v>498</v>
      </c>
      <c r="H1448" s="156">
        <v>54.9</v>
      </c>
      <c r="I1448" s="76">
        <f t="shared" si="108"/>
        <v>54.9</v>
      </c>
      <c r="J1448" s="172">
        <v>0</v>
      </c>
      <c r="K1448" s="280">
        <f t="shared" si="109"/>
        <v>0</v>
      </c>
    </row>
    <row r="1449" spans="1:11">
      <c r="A1449" s="394"/>
      <c r="B1449" s="370">
        <v>100</v>
      </c>
      <c r="C1449" s="191">
        <v>401572</v>
      </c>
      <c r="D1449" s="361">
        <v>18</v>
      </c>
      <c r="E1449" s="361">
        <v>1</v>
      </c>
      <c r="F1449" s="363" t="s">
        <v>1141</v>
      </c>
      <c r="G1449" s="291" t="s">
        <v>498</v>
      </c>
      <c r="H1449" s="156">
        <v>54.9</v>
      </c>
      <c r="I1449" s="76">
        <f t="shared" si="108"/>
        <v>54.9</v>
      </c>
      <c r="J1449" s="172">
        <v>0</v>
      </c>
      <c r="K1449" s="280">
        <f t="shared" si="109"/>
        <v>0</v>
      </c>
    </row>
    <row r="1450" spans="1:11" ht="12.75" customHeight="1">
      <c r="A1450" s="394"/>
      <c r="B1450" s="370">
        <v>100</v>
      </c>
      <c r="C1450" s="191">
        <v>401573</v>
      </c>
      <c r="D1450" s="361">
        <v>18</v>
      </c>
      <c r="E1450" s="361">
        <v>1</v>
      </c>
      <c r="F1450" s="363" t="s">
        <v>1180</v>
      </c>
      <c r="G1450" s="291" t="s">
        <v>498</v>
      </c>
      <c r="H1450" s="156">
        <v>54.9</v>
      </c>
      <c r="I1450" s="76">
        <f t="shared" si="108"/>
        <v>54.9</v>
      </c>
      <c r="J1450" s="172">
        <v>0</v>
      </c>
      <c r="K1450" s="280">
        <f t="shared" si="109"/>
        <v>0</v>
      </c>
    </row>
    <row r="1451" spans="1:11">
      <c r="A1451" s="393"/>
      <c r="B1451" s="370">
        <v>100</v>
      </c>
      <c r="C1451" s="189">
        <v>401556</v>
      </c>
      <c r="D1451" s="361">
        <v>18</v>
      </c>
      <c r="E1451" s="361">
        <v>1</v>
      </c>
      <c r="F1451" s="363" t="s">
        <v>1184</v>
      </c>
      <c r="G1451" s="291" t="s">
        <v>498</v>
      </c>
      <c r="H1451" s="156">
        <v>54.9</v>
      </c>
      <c r="I1451" s="76">
        <f t="shared" si="108"/>
        <v>54.9</v>
      </c>
      <c r="J1451" s="172">
        <v>0</v>
      </c>
      <c r="K1451" s="280">
        <f t="shared" si="109"/>
        <v>0</v>
      </c>
    </row>
    <row r="1452" spans="1:11">
      <c r="A1452" s="393"/>
      <c r="B1452" s="370">
        <v>100</v>
      </c>
      <c r="C1452" s="189">
        <v>401557</v>
      </c>
      <c r="D1452" s="361">
        <v>18</v>
      </c>
      <c r="E1452" s="361">
        <v>1</v>
      </c>
      <c r="F1452" s="363" t="s">
        <v>1185</v>
      </c>
      <c r="G1452" s="291" t="s">
        <v>498</v>
      </c>
      <c r="H1452" s="156">
        <v>54.9</v>
      </c>
      <c r="I1452" s="76">
        <f t="shared" si="108"/>
        <v>54.9</v>
      </c>
      <c r="J1452" s="172">
        <v>0</v>
      </c>
      <c r="K1452" s="280">
        <f t="shared" si="109"/>
        <v>0</v>
      </c>
    </row>
    <row r="1453" spans="1:11">
      <c r="A1453" s="393" t="s">
        <v>4097</v>
      </c>
      <c r="B1453" s="370">
        <v>100</v>
      </c>
      <c r="C1453" s="189" t="s">
        <v>4184</v>
      </c>
      <c r="D1453" s="361">
        <v>18</v>
      </c>
      <c r="E1453" s="361">
        <v>1</v>
      </c>
      <c r="F1453" s="428" t="s">
        <v>4793</v>
      </c>
      <c r="G1453" s="291" t="s">
        <v>498</v>
      </c>
      <c r="H1453" s="156">
        <v>58</v>
      </c>
      <c r="I1453" s="76">
        <f t="shared" si="108"/>
        <v>58</v>
      </c>
      <c r="J1453" s="172">
        <v>0</v>
      </c>
      <c r="K1453" s="280">
        <f t="shared" si="109"/>
        <v>0</v>
      </c>
    </row>
    <row r="1454" spans="1:11">
      <c r="A1454" s="393"/>
      <c r="B1454" s="370">
        <v>100</v>
      </c>
      <c r="C1454" s="191">
        <v>401542</v>
      </c>
      <c r="D1454" s="361">
        <v>18</v>
      </c>
      <c r="E1454" s="361">
        <v>1</v>
      </c>
      <c r="F1454" s="363" t="s">
        <v>641</v>
      </c>
      <c r="G1454" s="291" t="s">
        <v>498</v>
      </c>
      <c r="H1454" s="156">
        <v>54.9</v>
      </c>
      <c r="I1454" s="76">
        <f t="shared" si="108"/>
        <v>54.9</v>
      </c>
      <c r="J1454" s="172">
        <v>0</v>
      </c>
      <c r="K1454" s="280">
        <f t="shared" si="109"/>
        <v>0</v>
      </c>
    </row>
    <row r="1455" spans="1:11">
      <c r="A1455" s="393"/>
      <c r="B1455" s="370">
        <v>100</v>
      </c>
      <c r="C1455" s="191" t="s">
        <v>637</v>
      </c>
      <c r="D1455" s="361">
        <v>18</v>
      </c>
      <c r="E1455" s="361">
        <v>1</v>
      </c>
      <c r="F1455" s="363" t="s">
        <v>638</v>
      </c>
      <c r="G1455" s="291" t="s">
        <v>498</v>
      </c>
      <c r="H1455" s="156">
        <v>54.9</v>
      </c>
      <c r="I1455" s="76">
        <f t="shared" si="108"/>
        <v>54.9</v>
      </c>
      <c r="J1455" s="172">
        <v>0</v>
      </c>
      <c r="K1455" s="280">
        <f t="shared" si="109"/>
        <v>0</v>
      </c>
    </row>
    <row r="1456" spans="1:11">
      <c r="A1456" s="393"/>
      <c r="B1456" s="370">
        <v>100</v>
      </c>
      <c r="C1456" s="191" t="s">
        <v>639</v>
      </c>
      <c r="D1456" s="361">
        <v>18</v>
      </c>
      <c r="E1456" s="361">
        <v>1</v>
      </c>
      <c r="F1456" s="363" t="s">
        <v>640</v>
      </c>
      <c r="G1456" s="291" t="s">
        <v>498</v>
      </c>
      <c r="H1456" s="156">
        <v>54.9</v>
      </c>
      <c r="I1456" s="76">
        <f t="shared" si="108"/>
        <v>54.9</v>
      </c>
      <c r="J1456" s="172">
        <v>0</v>
      </c>
      <c r="K1456" s="280">
        <f t="shared" si="109"/>
        <v>0</v>
      </c>
    </row>
    <row r="1457" spans="1:11">
      <c r="A1457" s="393"/>
      <c r="B1457" s="370">
        <v>100</v>
      </c>
      <c r="C1457" s="191">
        <v>401506</v>
      </c>
      <c r="D1457" s="361">
        <v>18</v>
      </c>
      <c r="E1457" s="361">
        <v>1</v>
      </c>
      <c r="F1457" s="363" t="s">
        <v>520</v>
      </c>
      <c r="G1457" s="291" t="s">
        <v>498</v>
      </c>
      <c r="H1457" s="156">
        <v>54.9</v>
      </c>
      <c r="I1457" s="76">
        <f t="shared" si="108"/>
        <v>54.9</v>
      </c>
      <c r="J1457" s="172">
        <v>0</v>
      </c>
      <c r="K1457" s="280">
        <f t="shared" si="109"/>
        <v>0</v>
      </c>
    </row>
    <row r="1458" spans="1:11">
      <c r="A1458" s="393"/>
      <c r="B1458" s="370">
        <v>100</v>
      </c>
      <c r="C1458" s="191">
        <v>401532</v>
      </c>
      <c r="D1458" s="361">
        <v>18</v>
      </c>
      <c r="E1458" s="361">
        <v>1</v>
      </c>
      <c r="F1458" s="363" t="s">
        <v>996</v>
      </c>
      <c r="G1458" s="291" t="s">
        <v>498</v>
      </c>
      <c r="H1458" s="156">
        <v>54.9</v>
      </c>
      <c r="I1458" s="76">
        <f t="shared" si="108"/>
        <v>54.9</v>
      </c>
      <c r="J1458" s="172">
        <v>0</v>
      </c>
      <c r="K1458" s="280">
        <f t="shared" si="109"/>
        <v>0</v>
      </c>
    </row>
    <row r="1459" spans="1:11">
      <c r="A1459" s="393"/>
      <c r="B1459" s="370">
        <v>100</v>
      </c>
      <c r="C1459" s="191">
        <v>401530</v>
      </c>
      <c r="D1459" s="361">
        <v>18</v>
      </c>
      <c r="E1459" s="361">
        <v>1</v>
      </c>
      <c r="F1459" s="363" t="s">
        <v>997</v>
      </c>
      <c r="G1459" s="291" t="s">
        <v>498</v>
      </c>
      <c r="H1459" s="156">
        <v>54.9</v>
      </c>
      <c r="I1459" s="76">
        <f t="shared" si="108"/>
        <v>54.9</v>
      </c>
      <c r="J1459" s="172">
        <v>0</v>
      </c>
      <c r="K1459" s="280">
        <f t="shared" si="109"/>
        <v>0</v>
      </c>
    </row>
    <row r="1460" spans="1:11">
      <c r="A1460" s="393"/>
      <c r="B1460" s="370">
        <v>100</v>
      </c>
      <c r="C1460" s="191" t="s">
        <v>3281</v>
      </c>
      <c r="D1460" s="361">
        <v>18</v>
      </c>
      <c r="E1460" s="361">
        <v>1</v>
      </c>
      <c r="F1460" s="428" t="s">
        <v>4794</v>
      </c>
      <c r="G1460" s="291" t="s">
        <v>498</v>
      </c>
      <c r="H1460" s="156">
        <v>58</v>
      </c>
      <c r="I1460" s="76">
        <f t="shared" si="108"/>
        <v>58</v>
      </c>
      <c r="J1460" s="172">
        <v>0</v>
      </c>
      <c r="K1460" s="280">
        <f t="shared" si="109"/>
        <v>0</v>
      </c>
    </row>
    <row r="1461" spans="1:11">
      <c r="A1461" s="393"/>
      <c r="B1461" s="370">
        <v>100</v>
      </c>
      <c r="C1461" s="191">
        <v>401531</v>
      </c>
      <c r="D1461" s="361">
        <v>18</v>
      </c>
      <c r="E1461" s="361">
        <v>1</v>
      </c>
      <c r="F1461" s="363" t="s">
        <v>995</v>
      </c>
      <c r="G1461" s="291" t="s">
        <v>498</v>
      </c>
      <c r="H1461" s="156">
        <v>54.9</v>
      </c>
      <c r="I1461" s="76">
        <f t="shared" si="108"/>
        <v>54.9</v>
      </c>
      <c r="J1461" s="172">
        <v>0</v>
      </c>
      <c r="K1461" s="280">
        <f t="shared" si="109"/>
        <v>0</v>
      </c>
    </row>
    <row r="1462" spans="1:11">
      <c r="A1462" s="393"/>
      <c r="B1462" s="370">
        <v>100</v>
      </c>
      <c r="C1462" s="191" t="s">
        <v>4185</v>
      </c>
      <c r="D1462" s="361">
        <v>18</v>
      </c>
      <c r="E1462" s="361">
        <v>1</v>
      </c>
      <c r="F1462" s="428" t="s">
        <v>4795</v>
      </c>
      <c r="G1462" s="291" t="s">
        <v>498</v>
      </c>
      <c r="H1462" s="156">
        <v>58</v>
      </c>
      <c r="I1462" s="76">
        <f t="shared" si="108"/>
        <v>58</v>
      </c>
      <c r="J1462" s="172">
        <v>0</v>
      </c>
      <c r="K1462" s="280">
        <f t="shared" si="109"/>
        <v>0</v>
      </c>
    </row>
    <row r="1463" spans="1:11">
      <c r="A1463" s="393"/>
      <c r="B1463" s="370">
        <v>100</v>
      </c>
      <c r="C1463" s="191" t="s">
        <v>4186</v>
      </c>
      <c r="D1463" s="361">
        <v>18</v>
      </c>
      <c r="E1463" s="361">
        <v>1</v>
      </c>
      <c r="F1463" s="428" t="s">
        <v>4796</v>
      </c>
      <c r="G1463" s="291" t="s">
        <v>498</v>
      </c>
      <c r="H1463" s="156">
        <v>58</v>
      </c>
      <c r="I1463" s="76">
        <f t="shared" si="108"/>
        <v>58</v>
      </c>
      <c r="J1463" s="172">
        <v>0</v>
      </c>
      <c r="K1463" s="280">
        <f t="shared" si="109"/>
        <v>0</v>
      </c>
    </row>
    <row r="1464" spans="1:11">
      <c r="A1464" s="393"/>
      <c r="B1464" s="370">
        <v>100</v>
      </c>
      <c r="C1464" s="191" t="s">
        <v>4187</v>
      </c>
      <c r="D1464" s="361">
        <v>18</v>
      </c>
      <c r="E1464" s="361">
        <v>1</v>
      </c>
      <c r="F1464" s="363" t="s">
        <v>4171</v>
      </c>
      <c r="G1464" s="291" t="s">
        <v>498</v>
      </c>
      <c r="H1464" s="156">
        <v>54.9</v>
      </c>
      <c r="I1464" s="76">
        <f t="shared" si="108"/>
        <v>54.9</v>
      </c>
      <c r="J1464" s="172">
        <v>0</v>
      </c>
      <c r="K1464" s="280">
        <f t="shared" si="109"/>
        <v>0</v>
      </c>
    </row>
    <row r="1465" spans="1:11">
      <c r="A1465" s="393"/>
      <c r="B1465" s="370">
        <v>100</v>
      </c>
      <c r="C1465" s="191" t="s">
        <v>4188</v>
      </c>
      <c r="D1465" s="361">
        <v>18</v>
      </c>
      <c r="E1465" s="361">
        <v>1</v>
      </c>
      <c r="F1465" s="363" t="s">
        <v>4173</v>
      </c>
      <c r="G1465" s="291" t="s">
        <v>498</v>
      </c>
      <c r="H1465" s="156">
        <v>54.9</v>
      </c>
      <c r="I1465" s="76">
        <f t="shared" si="108"/>
        <v>54.9</v>
      </c>
      <c r="J1465" s="172">
        <v>0</v>
      </c>
      <c r="K1465" s="280">
        <f t="shared" si="109"/>
        <v>0</v>
      </c>
    </row>
    <row r="1466" spans="1:11">
      <c r="A1466" s="393"/>
      <c r="B1466" s="370">
        <v>100</v>
      </c>
      <c r="C1466" s="191" t="s">
        <v>4189</v>
      </c>
      <c r="D1466" s="361">
        <v>18</v>
      </c>
      <c r="E1466" s="361">
        <v>1</v>
      </c>
      <c r="F1466" s="363" t="s">
        <v>4175</v>
      </c>
      <c r="G1466" s="291" t="s">
        <v>498</v>
      </c>
      <c r="H1466" s="156">
        <v>54.9</v>
      </c>
      <c r="I1466" s="76">
        <f t="shared" si="108"/>
        <v>54.9</v>
      </c>
      <c r="J1466" s="172">
        <v>0</v>
      </c>
      <c r="K1466" s="280">
        <f t="shared" si="109"/>
        <v>0</v>
      </c>
    </row>
    <row r="1467" spans="1:11">
      <c r="A1467" s="393"/>
      <c r="B1467" s="370">
        <v>100</v>
      </c>
      <c r="C1467" s="191" t="s">
        <v>4190</v>
      </c>
      <c r="D1467" s="361">
        <v>18</v>
      </c>
      <c r="E1467" s="361">
        <v>1</v>
      </c>
      <c r="F1467" s="363" t="s">
        <v>4191</v>
      </c>
      <c r="G1467" s="291" t="s">
        <v>498</v>
      </c>
      <c r="H1467" s="156">
        <v>54.9</v>
      </c>
      <c r="I1467" s="76">
        <f t="shared" si="108"/>
        <v>54.9</v>
      </c>
      <c r="J1467" s="172">
        <v>0</v>
      </c>
      <c r="K1467" s="280">
        <f t="shared" si="109"/>
        <v>0</v>
      </c>
    </row>
    <row r="1468" spans="1:11">
      <c r="A1468" s="393"/>
      <c r="B1468" s="370">
        <v>100</v>
      </c>
      <c r="C1468" s="191" t="s">
        <v>4192</v>
      </c>
      <c r="D1468" s="361">
        <v>18</v>
      </c>
      <c r="E1468" s="361">
        <v>1</v>
      </c>
      <c r="F1468" s="363" t="s">
        <v>4193</v>
      </c>
      <c r="G1468" s="291" t="s">
        <v>498</v>
      </c>
      <c r="H1468" s="156">
        <v>54.9</v>
      </c>
      <c r="I1468" s="76">
        <f t="shared" si="108"/>
        <v>54.9</v>
      </c>
      <c r="J1468" s="172">
        <v>0</v>
      </c>
      <c r="K1468" s="280">
        <f t="shared" si="109"/>
        <v>0</v>
      </c>
    </row>
    <row r="1469" spans="1:11">
      <c r="A1469" s="393"/>
      <c r="B1469" s="174" t="s">
        <v>1124</v>
      </c>
      <c r="C1469" s="510" t="s">
        <v>647</v>
      </c>
      <c r="D1469" s="510"/>
      <c r="E1469" s="510"/>
      <c r="F1469" s="510"/>
      <c r="G1469" s="403" t="s">
        <v>496</v>
      </c>
      <c r="H1469" s="175"/>
      <c r="I1469" s="124"/>
      <c r="J1469" s="167"/>
      <c r="K1469" s="284"/>
    </row>
    <row r="1470" spans="1:11">
      <c r="A1470" s="391"/>
      <c r="B1470" s="405">
        <v>100</v>
      </c>
      <c r="C1470" s="121">
        <v>302501</v>
      </c>
      <c r="D1470" s="121">
        <v>9</v>
      </c>
      <c r="E1470" s="121">
        <v>1</v>
      </c>
      <c r="F1470" s="360" t="s">
        <v>648</v>
      </c>
      <c r="G1470" s="291" t="s">
        <v>498</v>
      </c>
      <c r="H1470" s="155">
        <v>11.4</v>
      </c>
      <c r="I1470" s="76">
        <f>ROUND(H1470-H1470*H$8,2)</f>
        <v>11.4</v>
      </c>
      <c r="J1470" s="172">
        <v>0</v>
      </c>
      <c r="K1470" s="280">
        <f>I1470*J1470</f>
        <v>0</v>
      </c>
    </row>
    <row r="1471" spans="1:11">
      <c r="A1471" s="393"/>
      <c r="B1471" s="370">
        <v>100</v>
      </c>
      <c r="C1471" s="191">
        <v>301501</v>
      </c>
      <c r="D1471" s="361">
        <v>18</v>
      </c>
      <c r="E1471" s="361">
        <v>1</v>
      </c>
      <c r="F1471" s="360" t="s">
        <v>648</v>
      </c>
      <c r="G1471" s="291" t="s">
        <v>498</v>
      </c>
      <c r="H1471" s="156">
        <v>54.9</v>
      </c>
      <c r="I1471" s="76">
        <f>ROUND(H1471-H1471*H$8,2)</f>
        <v>54.9</v>
      </c>
      <c r="J1471" s="172">
        <v>0</v>
      </c>
      <c r="K1471" s="280">
        <f>I1471*J1471</f>
        <v>0</v>
      </c>
    </row>
    <row r="1472" spans="1:11">
      <c r="A1472" s="393"/>
      <c r="B1472" s="370">
        <v>100</v>
      </c>
      <c r="C1472" s="191">
        <v>306501</v>
      </c>
      <c r="D1472" s="361">
        <v>32</v>
      </c>
      <c r="E1472" s="361">
        <v>1</v>
      </c>
      <c r="F1472" s="360" t="s">
        <v>648</v>
      </c>
      <c r="G1472" s="291" t="s">
        <v>498</v>
      </c>
      <c r="H1472" s="156">
        <v>95.5</v>
      </c>
      <c r="I1472" s="76">
        <f>ROUND(H1472-H1472*H$8,2)</f>
        <v>95.5</v>
      </c>
      <c r="J1472" s="172">
        <v>0</v>
      </c>
      <c r="K1472" s="280">
        <f>I1472*J1472</f>
        <v>0</v>
      </c>
    </row>
    <row r="1473" spans="1:11" ht="12.75" customHeight="1">
      <c r="A1473" s="393"/>
      <c r="B1473" s="174" t="s">
        <v>1124</v>
      </c>
      <c r="C1473" s="510" t="s">
        <v>11</v>
      </c>
      <c r="D1473" s="510"/>
      <c r="E1473" s="510"/>
      <c r="F1473" s="510"/>
      <c r="G1473" s="406"/>
      <c r="H1473" s="163"/>
      <c r="I1473" s="124"/>
      <c r="J1473" s="167"/>
      <c r="K1473" s="284"/>
    </row>
    <row r="1474" spans="1:11">
      <c r="A1474" s="391"/>
      <c r="B1474" s="370">
        <v>100</v>
      </c>
      <c r="C1474" s="189">
        <v>901746</v>
      </c>
      <c r="D1474" s="133" t="s">
        <v>3282</v>
      </c>
      <c r="E1474" s="121">
        <v>1</v>
      </c>
      <c r="F1474" s="363" t="s">
        <v>1190</v>
      </c>
      <c r="G1474" s="404" t="s">
        <v>498</v>
      </c>
      <c r="H1474" s="155">
        <v>95.5</v>
      </c>
      <c r="I1474" s="76">
        <f t="shared" ref="I1474:I1537" si="110">ROUND(H1474-H1474*H$8,2)</f>
        <v>95.5</v>
      </c>
      <c r="J1474" s="169">
        <v>0</v>
      </c>
      <c r="K1474" s="283">
        <f t="shared" ref="K1474:K1537" si="111">I1474*J1474</f>
        <v>0</v>
      </c>
    </row>
    <row r="1475" spans="1:11">
      <c r="A1475" s="391"/>
      <c r="B1475" s="370">
        <v>100</v>
      </c>
      <c r="C1475" s="189" t="s">
        <v>4194</v>
      </c>
      <c r="D1475" s="133" t="s">
        <v>4195</v>
      </c>
      <c r="E1475" s="121">
        <v>1</v>
      </c>
      <c r="F1475" s="363" t="s">
        <v>4196</v>
      </c>
      <c r="G1475" s="404" t="s">
        <v>498</v>
      </c>
      <c r="H1475" s="155">
        <v>110</v>
      </c>
      <c r="I1475" s="76">
        <f t="shared" si="110"/>
        <v>110</v>
      </c>
      <c r="J1475" s="169">
        <v>0</v>
      </c>
      <c r="K1475" s="283">
        <f t="shared" si="111"/>
        <v>0</v>
      </c>
    </row>
    <row r="1476" spans="1:11">
      <c r="A1476" s="393"/>
      <c r="B1476" s="370">
        <v>100</v>
      </c>
      <c r="C1476" s="189" t="s">
        <v>665</v>
      </c>
      <c r="D1476" s="133" t="s">
        <v>3283</v>
      </c>
      <c r="E1476" s="361">
        <v>1</v>
      </c>
      <c r="F1476" s="363" t="s">
        <v>587</v>
      </c>
      <c r="G1476" s="291" t="s">
        <v>498</v>
      </c>
      <c r="H1476" s="156">
        <v>83.9</v>
      </c>
      <c r="I1476" s="76">
        <f t="shared" si="110"/>
        <v>83.9</v>
      </c>
      <c r="J1476" s="172">
        <v>0</v>
      </c>
      <c r="K1476" s="280">
        <f t="shared" si="111"/>
        <v>0</v>
      </c>
    </row>
    <row r="1477" spans="1:11">
      <c r="A1477" s="393"/>
      <c r="B1477" s="370">
        <v>100</v>
      </c>
      <c r="C1477" s="189" t="s">
        <v>663</v>
      </c>
      <c r="D1477" s="133" t="s">
        <v>3283</v>
      </c>
      <c r="E1477" s="361">
        <v>1</v>
      </c>
      <c r="F1477" s="363" t="s">
        <v>585</v>
      </c>
      <c r="G1477" s="291" t="s">
        <v>498</v>
      </c>
      <c r="H1477" s="156">
        <v>83.9</v>
      </c>
      <c r="I1477" s="76">
        <f t="shared" si="110"/>
        <v>83.9</v>
      </c>
      <c r="J1477" s="172">
        <v>0</v>
      </c>
      <c r="K1477" s="280">
        <f t="shared" si="111"/>
        <v>0</v>
      </c>
    </row>
    <row r="1478" spans="1:11">
      <c r="A1478" s="393"/>
      <c r="B1478" s="370">
        <v>100</v>
      </c>
      <c r="C1478" s="189" t="s">
        <v>666</v>
      </c>
      <c r="D1478" s="133" t="s">
        <v>3283</v>
      </c>
      <c r="E1478" s="361">
        <v>1</v>
      </c>
      <c r="F1478" s="363" t="s">
        <v>588</v>
      </c>
      <c r="G1478" s="291" t="s">
        <v>498</v>
      </c>
      <c r="H1478" s="156">
        <v>83.9</v>
      </c>
      <c r="I1478" s="76">
        <f t="shared" si="110"/>
        <v>83.9</v>
      </c>
      <c r="J1478" s="172">
        <v>0</v>
      </c>
      <c r="K1478" s="280">
        <f t="shared" si="111"/>
        <v>0</v>
      </c>
    </row>
    <row r="1479" spans="1:11">
      <c r="A1479" s="393"/>
      <c r="B1479" s="370">
        <v>100</v>
      </c>
      <c r="C1479" s="189" t="s">
        <v>664</v>
      </c>
      <c r="D1479" s="133" t="s">
        <v>3283</v>
      </c>
      <c r="E1479" s="361">
        <v>1</v>
      </c>
      <c r="F1479" s="363" t="s">
        <v>586</v>
      </c>
      <c r="G1479" s="291" t="s">
        <v>498</v>
      </c>
      <c r="H1479" s="156">
        <v>83.9</v>
      </c>
      <c r="I1479" s="76">
        <f t="shared" si="110"/>
        <v>83.9</v>
      </c>
      <c r="J1479" s="172">
        <v>0</v>
      </c>
      <c r="K1479" s="280">
        <f t="shared" si="111"/>
        <v>0</v>
      </c>
    </row>
    <row r="1480" spans="1:11">
      <c r="A1480" s="393"/>
      <c r="B1480" s="370">
        <v>100</v>
      </c>
      <c r="C1480" s="300" t="s">
        <v>1192</v>
      </c>
      <c r="D1480" s="133" t="s">
        <v>3283</v>
      </c>
      <c r="E1480" s="361">
        <v>1</v>
      </c>
      <c r="F1480" s="360" t="s">
        <v>1193</v>
      </c>
      <c r="G1480" s="291" t="s">
        <v>498</v>
      </c>
      <c r="H1480" s="156">
        <v>83.9</v>
      </c>
      <c r="I1480" s="76">
        <f t="shared" si="110"/>
        <v>83.9</v>
      </c>
      <c r="J1480" s="172">
        <v>0</v>
      </c>
      <c r="K1480" s="280">
        <f t="shared" si="111"/>
        <v>0</v>
      </c>
    </row>
    <row r="1481" spans="1:11">
      <c r="A1481" s="393"/>
      <c r="B1481" s="370">
        <v>100</v>
      </c>
      <c r="C1481" s="189" t="s">
        <v>661</v>
      </c>
      <c r="D1481" s="133" t="s">
        <v>3283</v>
      </c>
      <c r="E1481" s="361">
        <v>1</v>
      </c>
      <c r="F1481" s="363" t="s">
        <v>582</v>
      </c>
      <c r="G1481" s="291" t="s">
        <v>498</v>
      </c>
      <c r="H1481" s="156">
        <v>83.9</v>
      </c>
      <c r="I1481" s="76">
        <f t="shared" si="110"/>
        <v>83.9</v>
      </c>
      <c r="J1481" s="172">
        <v>0</v>
      </c>
      <c r="K1481" s="280">
        <f t="shared" si="111"/>
        <v>0</v>
      </c>
    </row>
    <row r="1482" spans="1:11">
      <c r="A1482" s="393"/>
      <c r="B1482" s="370">
        <v>100</v>
      </c>
      <c r="C1482" s="189" t="s">
        <v>662</v>
      </c>
      <c r="D1482" s="133" t="s">
        <v>3283</v>
      </c>
      <c r="E1482" s="361">
        <v>1</v>
      </c>
      <c r="F1482" s="363" t="s">
        <v>583</v>
      </c>
      <c r="G1482" s="291" t="s">
        <v>498</v>
      </c>
      <c r="H1482" s="156">
        <v>83.9</v>
      </c>
      <c r="I1482" s="76">
        <f t="shared" si="110"/>
        <v>83.9</v>
      </c>
      <c r="J1482" s="172">
        <v>0</v>
      </c>
      <c r="K1482" s="280">
        <f t="shared" si="111"/>
        <v>0</v>
      </c>
    </row>
    <row r="1483" spans="1:11" ht="22.5" customHeight="1">
      <c r="A1483" s="393"/>
      <c r="B1483" s="370">
        <v>100</v>
      </c>
      <c r="C1483" s="189">
        <v>901572</v>
      </c>
      <c r="D1483" s="133" t="s">
        <v>3283</v>
      </c>
      <c r="E1483" s="361">
        <v>1</v>
      </c>
      <c r="F1483" s="363" t="s">
        <v>584</v>
      </c>
      <c r="G1483" s="291" t="s">
        <v>498</v>
      </c>
      <c r="H1483" s="156">
        <v>83.9</v>
      </c>
      <c r="I1483" s="76">
        <f t="shared" si="110"/>
        <v>83.9</v>
      </c>
      <c r="J1483" s="172">
        <v>0</v>
      </c>
      <c r="K1483" s="280">
        <f t="shared" si="111"/>
        <v>0</v>
      </c>
    </row>
    <row r="1484" spans="1:11">
      <c r="A1484" s="391"/>
      <c r="B1484" s="370">
        <v>100</v>
      </c>
      <c r="C1484" s="299" t="s">
        <v>1194</v>
      </c>
      <c r="D1484" s="133" t="s">
        <v>3283</v>
      </c>
      <c r="E1484" s="121">
        <v>1</v>
      </c>
      <c r="F1484" s="363" t="s">
        <v>1195</v>
      </c>
      <c r="G1484" s="404" t="s">
        <v>498</v>
      </c>
      <c r="H1484" s="155">
        <v>83.9</v>
      </c>
      <c r="I1484" s="76">
        <f t="shared" si="110"/>
        <v>83.9</v>
      </c>
      <c r="J1484" s="169">
        <v>0</v>
      </c>
      <c r="K1484" s="283">
        <f t="shared" si="111"/>
        <v>0</v>
      </c>
    </row>
    <row r="1485" spans="1:11">
      <c r="A1485" s="391"/>
      <c r="B1485" s="370">
        <v>100</v>
      </c>
      <c r="C1485" s="189" t="s">
        <v>668</v>
      </c>
      <c r="D1485" s="133" t="s">
        <v>3283</v>
      </c>
      <c r="E1485" s="121">
        <v>1</v>
      </c>
      <c r="F1485" s="363" t="s">
        <v>669</v>
      </c>
      <c r="G1485" s="404" t="s">
        <v>498</v>
      </c>
      <c r="H1485" s="155">
        <v>83.9</v>
      </c>
      <c r="I1485" s="76">
        <f t="shared" si="110"/>
        <v>83.9</v>
      </c>
      <c r="J1485" s="169">
        <v>0</v>
      </c>
      <c r="K1485" s="283">
        <f t="shared" si="111"/>
        <v>0</v>
      </c>
    </row>
    <row r="1486" spans="1:11">
      <c r="A1486" s="391"/>
      <c r="B1486" s="370">
        <v>100</v>
      </c>
      <c r="C1486" s="189">
        <v>901515</v>
      </c>
      <c r="D1486" s="133" t="s">
        <v>3283</v>
      </c>
      <c r="E1486" s="121">
        <v>1</v>
      </c>
      <c r="F1486" s="363" t="s">
        <v>667</v>
      </c>
      <c r="G1486" s="404" t="s">
        <v>498</v>
      </c>
      <c r="H1486" s="155">
        <v>83.9</v>
      </c>
      <c r="I1486" s="76">
        <f t="shared" si="110"/>
        <v>83.9</v>
      </c>
      <c r="J1486" s="169">
        <v>0</v>
      </c>
      <c r="K1486" s="283">
        <f t="shared" si="111"/>
        <v>0</v>
      </c>
    </row>
    <row r="1487" spans="1:11">
      <c r="A1487" s="393"/>
      <c r="B1487" s="370">
        <v>100</v>
      </c>
      <c r="C1487" s="189" t="s">
        <v>530</v>
      </c>
      <c r="D1487" s="133" t="s">
        <v>3284</v>
      </c>
      <c r="E1487" s="361">
        <v>1</v>
      </c>
      <c r="F1487" s="363" t="s">
        <v>533</v>
      </c>
      <c r="G1487" s="291" t="s">
        <v>498</v>
      </c>
      <c r="H1487" s="156">
        <v>110</v>
      </c>
      <c r="I1487" s="76">
        <f t="shared" si="110"/>
        <v>110</v>
      </c>
      <c r="J1487" s="172">
        <v>0</v>
      </c>
      <c r="K1487" s="280">
        <f t="shared" si="111"/>
        <v>0</v>
      </c>
    </row>
    <row r="1488" spans="1:11" ht="22.5" customHeight="1">
      <c r="A1488" s="393"/>
      <c r="B1488" s="370">
        <v>100</v>
      </c>
      <c r="C1488" s="189" t="s">
        <v>717</v>
      </c>
      <c r="D1488" s="133" t="s">
        <v>3284</v>
      </c>
      <c r="E1488" s="361">
        <v>1</v>
      </c>
      <c r="F1488" s="363" t="s">
        <v>934</v>
      </c>
      <c r="G1488" s="291" t="s">
        <v>498</v>
      </c>
      <c r="H1488" s="156">
        <v>110</v>
      </c>
      <c r="I1488" s="76">
        <f t="shared" si="110"/>
        <v>110</v>
      </c>
      <c r="J1488" s="172">
        <v>0</v>
      </c>
      <c r="K1488" s="280">
        <f t="shared" si="111"/>
        <v>0</v>
      </c>
    </row>
    <row r="1489" spans="1:11">
      <c r="A1489" s="393"/>
      <c r="B1489" s="370">
        <v>100</v>
      </c>
      <c r="C1489" s="189">
        <v>901705</v>
      </c>
      <c r="D1489" s="133" t="s">
        <v>3285</v>
      </c>
      <c r="E1489" s="361">
        <v>1</v>
      </c>
      <c r="F1489" s="363" t="s">
        <v>1178</v>
      </c>
      <c r="G1489" s="291" t="s">
        <v>498</v>
      </c>
      <c r="H1489" s="156">
        <v>95.5</v>
      </c>
      <c r="I1489" s="76">
        <f t="shared" si="110"/>
        <v>95.5</v>
      </c>
      <c r="J1489" s="172">
        <v>0</v>
      </c>
      <c r="K1489" s="280">
        <f t="shared" si="111"/>
        <v>0</v>
      </c>
    </row>
    <row r="1490" spans="1:11" ht="12.75" customHeight="1">
      <c r="A1490" s="391"/>
      <c r="B1490" s="370">
        <v>100</v>
      </c>
      <c r="C1490" s="189">
        <v>901629</v>
      </c>
      <c r="D1490" s="133" t="s">
        <v>3286</v>
      </c>
      <c r="E1490" s="121">
        <v>1</v>
      </c>
      <c r="F1490" s="363" t="s">
        <v>209</v>
      </c>
      <c r="G1490" s="404" t="s">
        <v>498</v>
      </c>
      <c r="H1490" s="155">
        <v>95.5</v>
      </c>
      <c r="I1490" s="76">
        <f t="shared" si="110"/>
        <v>95.5</v>
      </c>
      <c r="J1490" s="169">
        <v>0</v>
      </c>
      <c r="K1490" s="283">
        <f t="shared" si="111"/>
        <v>0</v>
      </c>
    </row>
    <row r="1491" spans="1:11" ht="12.75" customHeight="1">
      <c r="A1491" s="391"/>
      <c r="B1491" s="370">
        <v>100</v>
      </c>
      <c r="C1491" s="189">
        <v>901615</v>
      </c>
      <c r="D1491" s="133" t="s">
        <v>3287</v>
      </c>
      <c r="E1491" s="121">
        <v>1</v>
      </c>
      <c r="F1491" s="363" t="s">
        <v>678</v>
      </c>
      <c r="G1491" s="404" t="s">
        <v>498</v>
      </c>
      <c r="H1491" s="155">
        <v>95.5</v>
      </c>
      <c r="I1491" s="76">
        <f t="shared" si="110"/>
        <v>95.5</v>
      </c>
      <c r="J1491" s="169">
        <v>0</v>
      </c>
      <c r="K1491" s="283">
        <f t="shared" si="111"/>
        <v>0</v>
      </c>
    </row>
    <row r="1492" spans="1:11" ht="12.75" customHeight="1">
      <c r="A1492" s="391"/>
      <c r="B1492" s="370">
        <v>100</v>
      </c>
      <c r="C1492" s="189" t="s">
        <v>1196</v>
      </c>
      <c r="D1492" s="133" t="s">
        <v>3288</v>
      </c>
      <c r="E1492" s="121">
        <v>1</v>
      </c>
      <c r="F1492" s="363" t="s">
        <v>1197</v>
      </c>
      <c r="G1492" s="404" t="s">
        <v>498</v>
      </c>
      <c r="H1492" s="155">
        <v>110</v>
      </c>
      <c r="I1492" s="76">
        <f t="shared" si="110"/>
        <v>110</v>
      </c>
      <c r="J1492" s="169">
        <v>0</v>
      </c>
      <c r="K1492" s="283">
        <f t="shared" si="111"/>
        <v>0</v>
      </c>
    </row>
    <row r="1493" spans="1:11" ht="12.75" customHeight="1">
      <c r="A1493" s="391"/>
      <c r="B1493" s="370">
        <v>100</v>
      </c>
      <c r="C1493" s="189" t="s">
        <v>1198</v>
      </c>
      <c r="D1493" s="133" t="s">
        <v>3288</v>
      </c>
      <c r="E1493" s="121">
        <v>1</v>
      </c>
      <c r="F1493" s="363" t="s">
        <v>1199</v>
      </c>
      <c r="G1493" s="404" t="s">
        <v>498</v>
      </c>
      <c r="H1493" s="155">
        <v>110</v>
      </c>
      <c r="I1493" s="76">
        <f t="shared" si="110"/>
        <v>110</v>
      </c>
      <c r="J1493" s="169">
        <v>0</v>
      </c>
      <c r="K1493" s="283">
        <f t="shared" si="111"/>
        <v>0</v>
      </c>
    </row>
    <row r="1494" spans="1:11" ht="12.75" customHeight="1">
      <c r="A1494" s="393"/>
      <c r="B1494" s="370">
        <v>100</v>
      </c>
      <c r="C1494" s="189">
        <v>901564</v>
      </c>
      <c r="D1494" s="133" t="s">
        <v>3289</v>
      </c>
      <c r="E1494" s="361">
        <v>1</v>
      </c>
      <c r="F1494" s="363" t="s">
        <v>660</v>
      </c>
      <c r="G1494" s="291" t="s">
        <v>498</v>
      </c>
      <c r="H1494" s="156">
        <v>83.9</v>
      </c>
      <c r="I1494" s="76">
        <f t="shared" si="110"/>
        <v>83.9</v>
      </c>
      <c r="J1494" s="172">
        <v>0</v>
      </c>
      <c r="K1494" s="280">
        <f t="shared" si="111"/>
        <v>0</v>
      </c>
    </row>
    <row r="1495" spans="1:11" ht="12.75" customHeight="1">
      <c r="A1495" s="393"/>
      <c r="B1495" s="370">
        <v>100</v>
      </c>
      <c r="C1495" s="189">
        <v>901512</v>
      </c>
      <c r="D1495" s="133" t="s">
        <v>3290</v>
      </c>
      <c r="E1495" s="361">
        <v>1</v>
      </c>
      <c r="F1495" s="363" t="s">
        <v>654</v>
      </c>
      <c r="G1495" s="291" t="s">
        <v>498</v>
      </c>
      <c r="H1495" s="156">
        <v>54.9</v>
      </c>
      <c r="I1495" s="76">
        <f t="shared" si="110"/>
        <v>54.9</v>
      </c>
      <c r="J1495" s="172">
        <v>0</v>
      </c>
      <c r="K1495" s="280">
        <f t="shared" si="111"/>
        <v>0</v>
      </c>
    </row>
    <row r="1496" spans="1:11" ht="12.75" customHeight="1">
      <c r="A1496" s="393"/>
      <c r="B1496" s="370">
        <v>100</v>
      </c>
      <c r="C1496" s="189">
        <v>901543</v>
      </c>
      <c r="D1496" s="133" t="s">
        <v>3291</v>
      </c>
      <c r="E1496" s="361">
        <v>1</v>
      </c>
      <c r="F1496" s="363" t="s">
        <v>600</v>
      </c>
      <c r="G1496" s="291" t="s">
        <v>498</v>
      </c>
      <c r="H1496" s="156">
        <v>110</v>
      </c>
      <c r="I1496" s="76">
        <f t="shared" si="110"/>
        <v>110</v>
      </c>
      <c r="J1496" s="172">
        <v>0</v>
      </c>
      <c r="K1496" s="280">
        <f t="shared" si="111"/>
        <v>0</v>
      </c>
    </row>
    <row r="1497" spans="1:11" ht="12.75" customHeight="1">
      <c r="A1497" s="393"/>
      <c r="B1497" s="370">
        <v>100</v>
      </c>
      <c r="C1497" s="189">
        <v>901544</v>
      </c>
      <c r="D1497" s="133" t="s">
        <v>3292</v>
      </c>
      <c r="E1497" s="361">
        <v>1</v>
      </c>
      <c r="F1497" s="363" t="s">
        <v>200</v>
      </c>
      <c r="G1497" s="291" t="s">
        <v>498</v>
      </c>
      <c r="H1497" s="156">
        <v>110</v>
      </c>
      <c r="I1497" s="76">
        <f t="shared" si="110"/>
        <v>110</v>
      </c>
      <c r="J1497" s="172">
        <v>0</v>
      </c>
      <c r="K1497" s="280">
        <f t="shared" si="111"/>
        <v>0</v>
      </c>
    </row>
    <row r="1498" spans="1:11" ht="12.75" customHeight="1">
      <c r="A1498" s="393"/>
      <c r="B1498" s="370">
        <v>100</v>
      </c>
      <c r="C1498" s="189" t="s">
        <v>699</v>
      </c>
      <c r="D1498" s="133" t="s">
        <v>3292</v>
      </c>
      <c r="E1498" s="361">
        <v>1</v>
      </c>
      <c r="F1498" s="363" t="s">
        <v>201</v>
      </c>
      <c r="G1498" s="291" t="s">
        <v>498</v>
      </c>
      <c r="H1498" s="156">
        <v>110</v>
      </c>
      <c r="I1498" s="76">
        <f t="shared" si="110"/>
        <v>110</v>
      </c>
      <c r="J1498" s="172">
        <v>0</v>
      </c>
      <c r="K1498" s="280">
        <f t="shared" si="111"/>
        <v>0</v>
      </c>
    </row>
    <row r="1499" spans="1:11" ht="12.75" customHeight="1">
      <c r="A1499" s="393"/>
      <c r="B1499" s="370">
        <v>100</v>
      </c>
      <c r="C1499" s="189" t="s">
        <v>683</v>
      </c>
      <c r="D1499" s="133" t="s">
        <v>3293</v>
      </c>
      <c r="E1499" s="121">
        <v>1</v>
      </c>
      <c r="F1499" s="363" t="s">
        <v>215</v>
      </c>
      <c r="G1499" s="291" t="s">
        <v>498</v>
      </c>
      <c r="H1499" s="156">
        <v>110</v>
      </c>
      <c r="I1499" s="76">
        <f t="shared" si="110"/>
        <v>110</v>
      </c>
      <c r="J1499" s="172">
        <v>0</v>
      </c>
      <c r="K1499" s="280">
        <f t="shared" si="111"/>
        <v>0</v>
      </c>
    </row>
    <row r="1500" spans="1:11" ht="12.75" customHeight="1">
      <c r="A1500" s="393"/>
      <c r="B1500" s="370">
        <v>100</v>
      </c>
      <c r="C1500" s="189" t="s">
        <v>682</v>
      </c>
      <c r="D1500" s="133" t="s">
        <v>3293</v>
      </c>
      <c r="E1500" s="121">
        <v>1</v>
      </c>
      <c r="F1500" s="363" t="s">
        <v>616</v>
      </c>
      <c r="G1500" s="291" t="s">
        <v>498</v>
      </c>
      <c r="H1500" s="156">
        <v>110</v>
      </c>
      <c r="I1500" s="76">
        <f t="shared" si="110"/>
        <v>110</v>
      </c>
      <c r="J1500" s="172">
        <v>0</v>
      </c>
      <c r="K1500" s="280">
        <f t="shared" si="111"/>
        <v>0</v>
      </c>
    </row>
    <row r="1501" spans="1:11" ht="12.75" customHeight="1">
      <c r="A1501" s="393"/>
      <c r="B1501" s="370">
        <v>100</v>
      </c>
      <c r="C1501" s="189" t="s">
        <v>1000</v>
      </c>
      <c r="D1501" s="133" t="s">
        <v>3294</v>
      </c>
      <c r="E1501" s="361">
        <v>1</v>
      </c>
      <c r="F1501" s="363" t="s">
        <v>208</v>
      </c>
      <c r="G1501" s="291" t="s">
        <v>498</v>
      </c>
      <c r="H1501" s="156">
        <v>110</v>
      </c>
      <c r="I1501" s="76">
        <f t="shared" si="110"/>
        <v>110</v>
      </c>
      <c r="J1501" s="172">
        <v>0</v>
      </c>
      <c r="K1501" s="280">
        <f t="shared" si="111"/>
        <v>0</v>
      </c>
    </row>
    <row r="1502" spans="1:11" ht="12.75" customHeight="1">
      <c r="A1502" s="393"/>
      <c r="B1502" s="370">
        <v>100</v>
      </c>
      <c r="C1502" s="189" t="s">
        <v>674</v>
      </c>
      <c r="D1502" s="133" t="s">
        <v>3295</v>
      </c>
      <c r="E1502" s="361">
        <v>1</v>
      </c>
      <c r="F1502" s="363" t="s">
        <v>593</v>
      </c>
      <c r="G1502" s="291" t="s">
        <v>498</v>
      </c>
      <c r="H1502" s="156">
        <v>95.5</v>
      </c>
      <c r="I1502" s="76">
        <f t="shared" si="110"/>
        <v>95.5</v>
      </c>
      <c r="J1502" s="172">
        <v>0</v>
      </c>
      <c r="K1502" s="280">
        <f t="shared" si="111"/>
        <v>0</v>
      </c>
    </row>
    <row r="1503" spans="1:11" ht="12.75" customHeight="1">
      <c r="A1503" s="393"/>
      <c r="B1503" s="370">
        <v>100</v>
      </c>
      <c r="C1503" s="189" t="s">
        <v>840</v>
      </c>
      <c r="D1503" s="133" t="s">
        <v>3295</v>
      </c>
      <c r="E1503" s="361">
        <v>1</v>
      </c>
      <c r="F1503" s="363" t="s">
        <v>841</v>
      </c>
      <c r="G1503" s="291" t="s">
        <v>498</v>
      </c>
      <c r="H1503" s="156">
        <v>95.5</v>
      </c>
      <c r="I1503" s="76">
        <f t="shared" si="110"/>
        <v>95.5</v>
      </c>
      <c r="J1503" s="172">
        <v>0</v>
      </c>
      <c r="K1503" s="280">
        <f t="shared" si="111"/>
        <v>0</v>
      </c>
    </row>
    <row r="1504" spans="1:11">
      <c r="A1504" s="393"/>
      <c r="B1504" s="370">
        <v>100</v>
      </c>
      <c r="C1504" s="189">
        <v>901589</v>
      </c>
      <c r="D1504" s="133" t="s">
        <v>3295</v>
      </c>
      <c r="E1504" s="361">
        <v>1</v>
      </c>
      <c r="F1504" s="363" t="s">
        <v>592</v>
      </c>
      <c r="G1504" s="291" t="s">
        <v>498</v>
      </c>
      <c r="H1504" s="156">
        <v>95.5</v>
      </c>
      <c r="I1504" s="76">
        <f t="shared" si="110"/>
        <v>95.5</v>
      </c>
      <c r="J1504" s="172">
        <v>0</v>
      </c>
      <c r="K1504" s="280">
        <f t="shared" si="111"/>
        <v>0</v>
      </c>
    </row>
    <row r="1505" spans="1:11">
      <c r="A1505" s="393"/>
      <c r="B1505" s="370">
        <v>100</v>
      </c>
      <c r="C1505" s="189" t="s">
        <v>671</v>
      </c>
      <c r="D1505" s="133" t="s">
        <v>3295</v>
      </c>
      <c r="E1505" s="361">
        <v>1</v>
      </c>
      <c r="F1505" s="363" t="s">
        <v>589</v>
      </c>
      <c r="G1505" s="291" t="s">
        <v>498</v>
      </c>
      <c r="H1505" s="156">
        <v>95.5</v>
      </c>
      <c r="I1505" s="76">
        <f t="shared" si="110"/>
        <v>95.5</v>
      </c>
      <c r="J1505" s="172">
        <v>0</v>
      </c>
      <c r="K1505" s="280">
        <f t="shared" si="111"/>
        <v>0</v>
      </c>
    </row>
    <row r="1506" spans="1:11">
      <c r="A1506" s="393"/>
      <c r="B1506" s="370">
        <v>100</v>
      </c>
      <c r="C1506" s="189" t="s">
        <v>673</v>
      </c>
      <c r="D1506" s="133" t="s">
        <v>3295</v>
      </c>
      <c r="E1506" s="361">
        <v>1</v>
      </c>
      <c r="F1506" s="363" t="s">
        <v>591</v>
      </c>
      <c r="G1506" s="291" t="s">
        <v>498</v>
      </c>
      <c r="H1506" s="156">
        <v>95.5</v>
      </c>
      <c r="I1506" s="76">
        <f t="shared" si="110"/>
        <v>95.5</v>
      </c>
      <c r="J1506" s="172">
        <v>0</v>
      </c>
      <c r="K1506" s="280">
        <f t="shared" si="111"/>
        <v>0</v>
      </c>
    </row>
    <row r="1507" spans="1:11">
      <c r="A1507" s="393"/>
      <c r="B1507" s="370">
        <v>100</v>
      </c>
      <c r="C1507" s="189" t="s">
        <v>672</v>
      </c>
      <c r="D1507" s="133" t="s">
        <v>3295</v>
      </c>
      <c r="E1507" s="361">
        <v>1</v>
      </c>
      <c r="F1507" s="363" t="s">
        <v>590</v>
      </c>
      <c r="G1507" s="291" t="s">
        <v>498</v>
      </c>
      <c r="H1507" s="156">
        <v>95.5</v>
      </c>
      <c r="I1507" s="76">
        <f t="shared" si="110"/>
        <v>95.5</v>
      </c>
      <c r="J1507" s="172">
        <v>0</v>
      </c>
      <c r="K1507" s="280">
        <f t="shared" si="111"/>
        <v>0</v>
      </c>
    </row>
    <row r="1508" spans="1:11">
      <c r="A1508" s="391"/>
      <c r="B1508" s="370">
        <v>100</v>
      </c>
      <c r="C1508" s="189" t="s">
        <v>675</v>
      </c>
      <c r="D1508" s="133" t="s">
        <v>3296</v>
      </c>
      <c r="E1508" s="121">
        <v>1</v>
      </c>
      <c r="F1508" s="363" t="s">
        <v>594</v>
      </c>
      <c r="G1508" s="404" t="s">
        <v>498</v>
      </c>
      <c r="H1508" s="155">
        <v>83.9</v>
      </c>
      <c r="I1508" s="76">
        <f t="shared" si="110"/>
        <v>83.9</v>
      </c>
      <c r="J1508" s="169">
        <v>0</v>
      </c>
      <c r="K1508" s="283">
        <f t="shared" si="111"/>
        <v>0</v>
      </c>
    </row>
    <row r="1509" spans="1:11">
      <c r="A1509" s="391"/>
      <c r="B1509" s="370">
        <v>100</v>
      </c>
      <c r="C1509" s="189" t="s">
        <v>676</v>
      </c>
      <c r="D1509" s="133" t="s">
        <v>3296</v>
      </c>
      <c r="E1509" s="121">
        <v>1</v>
      </c>
      <c r="F1509" s="363" t="s">
        <v>595</v>
      </c>
      <c r="G1509" s="404" t="s">
        <v>498</v>
      </c>
      <c r="H1509" s="155">
        <v>83.9</v>
      </c>
      <c r="I1509" s="76">
        <f t="shared" si="110"/>
        <v>83.9</v>
      </c>
      <c r="J1509" s="169">
        <v>0</v>
      </c>
      <c r="K1509" s="283">
        <f t="shared" si="111"/>
        <v>0</v>
      </c>
    </row>
    <row r="1510" spans="1:11">
      <c r="A1510" s="393"/>
      <c r="B1510" s="370">
        <v>100</v>
      </c>
      <c r="C1510" s="189">
        <v>901714</v>
      </c>
      <c r="D1510" s="133" t="s">
        <v>3297</v>
      </c>
      <c r="E1510" s="361">
        <v>1</v>
      </c>
      <c r="F1510" s="363" t="s">
        <v>1265</v>
      </c>
      <c r="G1510" s="291" t="s">
        <v>498</v>
      </c>
      <c r="H1510" s="156">
        <v>83.9</v>
      </c>
      <c r="I1510" s="76">
        <f t="shared" si="110"/>
        <v>83.9</v>
      </c>
      <c r="J1510" s="172">
        <v>0</v>
      </c>
      <c r="K1510" s="280">
        <f t="shared" si="111"/>
        <v>0</v>
      </c>
    </row>
    <row r="1511" spans="1:11" ht="12.75" customHeight="1">
      <c r="A1511" s="393"/>
      <c r="B1511" s="370">
        <v>100</v>
      </c>
      <c r="C1511" s="300" t="s">
        <v>1271</v>
      </c>
      <c r="D1511" s="133" t="s">
        <v>3297</v>
      </c>
      <c r="E1511" s="361">
        <v>1</v>
      </c>
      <c r="F1511" s="360" t="s">
        <v>1272</v>
      </c>
      <c r="G1511" s="291" t="s">
        <v>498</v>
      </c>
      <c r="H1511" s="156">
        <v>83.9</v>
      </c>
      <c r="I1511" s="76">
        <f t="shared" si="110"/>
        <v>83.9</v>
      </c>
      <c r="J1511" s="172">
        <v>0</v>
      </c>
      <c r="K1511" s="280">
        <f t="shared" si="111"/>
        <v>0</v>
      </c>
    </row>
    <row r="1512" spans="1:11">
      <c r="A1512" s="393"/>
      <c r="B1512" s="370">
        <v>100</v>
      </c>
      <c r="C1512" s="189" t="s">
        <v>1266</v>
      </c>
      <c r="D1512" s="133" t="s">
        <v>3298</v>
      </c>
      <c r="E1512" s="361">
        <v>1</v>
      </c>
      <c r="F1512" s="363" t="s">
        <v>1267</v>
      </c>
      <c r="G1512" s="291" t="s">
        <v>498</v>
      </c>
      <c r="H1512" s="156">
        <v>110</v>
      </c>
      <c r="I1512" s="76">
        <f t="shared" si="110"/>
        <v>110</v>
      </c>
      <c r="J1512" s="172">
        <v>0</v>
      </c>
      <c r="K1512" s="280">
        <f t="shared" si="111"/>
        <v>0</v>
      </c>
    </row>
    <row r="1513" spans="1:11" ht="19.5" customHeight="1">
      <c r="A1513" s="393"/>
      <c r="B1513" s="370">
        <v>100</v>
      </c>
      <c r="C1513" s="189" t="s">
        <v>1268</v>
      </c>
      <c r="D1513" s="133" t="s">
        <v>3298</v>
      </c>
      <c r="E1513" s="361">
        <v>1</v>
      </c>
      <c r="F1513" s="363" t="s">
        <v>1269</v>
      </c>
      <c r="G1513" s="291" t="s">
        <v>498</v>
      </c>
      <c r="H1513" s="156">
        <v>110</v>
      </c>
      <c r="I1513" s="76">
        <f t="shared" si="110"/>
        <v>110</v>
      </c>
      <c r="J1513" s="172">
        <v>0</v>
      </c>
      <c r="K1513" s="280">
        <f t="shared" si="111"/>
        <v>0</v>
      </c>
    </row>
    <row r="1514" spans="1:11" ht="12.75" customHeight="1">
      <c r="A1514" s="393"/>
      <c r="B1514" s="370">
        <v>100</v>
      </c>
      <c r="C1514" s="300">
        <v>901729</v>
      </c>
      <c r="D1514" s="133" t="s">
        <v>3299</v>
      </c>
      <c r="E1514" s="361">
        <v>1</v>
      </c>
      <c r="F1514" s="360" t="s">
        <v>1270</v>
      </c>
      <c r="G1514" s="291" t="s">
        <v>498</v>
      </c>
      <c r="H1514" s="156">
        <v>95.5</v>
      </c>
      <c r="I1514" s="76">
        <f t="shared" si="110"/>
        <v>95.5</v>
      </c>
      <c r="J1514" s="172">
        <v>0</v>
      </c>
      <c r="K1514" s="280">
        <f t="shared" si="111"/>
        <v>0</v>
      </c>
    </row>
    <row r="1515" spans="1:11" ht="12.75" customHeight="1">
      <c r="A1515" s="393"/>
      <c r="B1515" s="370">
        <v>100</v>
      </c>
      <c r="C1515" s="189" t="s">
        <v>736</v>
      </c>
      <c r="D1515" s="133" t="s">
        <v>3300</v>
      </c>
      <c r="E1515" s="361">
        <v>1</v>
      </c>
      <c r="F1515" s="363" t="s">
        <v>737</v>
      </c>
      <c r="G1515" s="291" t="s">
        <v>498</v>
      </c>
      <c r="H1515" s="156">
        <v>95.5</v>
      </c>
      <c r="I1515" s="76">
        <f t="shared" si="110"/>
        <v>95.5</v>
      </c>
      <c r="J1515" s="172">
        <v>0</v>
      </c>
      <c r="K1515" s="280">
        <f t="shared" si="111"/>
        <v>0</v>
      </c>
    </row>
    <row r="1516" spans="1:11" ht="12.75" customHeight="1">
      <c r="A1516" s="393"/>
      <c r="B1516" s="370">
        <v>100</v>
      </c>
      <c r="C1516" s="189" t="s">
        <v>738</v>
      </c>
      <c r="D1516" s="133" t="s">
        <v>3300</v>
      </c>
      <c r="E1516" s="361">
        <v>1</v>
      </c>
      <c r="F1516" s="363" t="s">
        <v>739</v>
      </c>
      <c r="G1516" s="291" t="s">
        <v>498</v>
      </c>
      <c r="H1516" s="156">
        <v>95.5</v>
      </c>
      <c r="I1516" s="76">
        <f t="shared" si="110"/>
        <v>95.5</v>
      </c>
      <c r="J1516" s="172">
        <v>0</v>
      </c>
      <c r="K1516" s="280">
        <f t="shared" si="111"/>
        <v>0</v>
      </c>
    </row>
    <row r="1517" spans="1:11">
      <c r="A1517" s="393"/>
      <c r="B1517" s="370">
        <v>100</v>
      </c>
      <c r="C1517" s="189" t="s">
        <v>740</v>
      </c>
      <c r="D1517" s="133" t="s">
        <v>3300</v>
      </c>
      <c r="E1517" s="361">
        <v>1</v>
      </c>
      <c r="F1517" s="363" t="s">
        <v>741</v>
      </c>
      <c r="G1517" s="291" t="s">
        <v>498</v>
      </c>
      <c r="H1517" s="156">
        <v>95.5</v>
      </c>
      <c r="I1517" s="76">
        <f t="shared" si="110"/>
        <v>95.5</v>
      </c>
      <c r="J1517" s="172">
        <v>0</v>
      </c>
      <c r="K1517" s="280">
        <f t="shared" si="111"/>
        <v>0</v>
      </c>
    </row>
    <row r="1518" spans="1:11">
      <c r="A1518" s="393"/>
      <c r="B1518" s="370">
        <v>100</v>
      </c>
      <c r="C1518" s="189" t="s">
        <v>419</v>
      </c>
      <c r="D1518" s="133" t="s">
        <v>3300</v>
      </c>
      <c r="E1518" s="361">
        <v>1</v>
      </c>
      <c r="F1518" s="363" t="s">
        <v>420</v>
      </c>
      <c r="G1518" s="291" t="s">
        <v>498</v>
      </c>
      <c r="H1518" s="156">
        <v>95.5</v>
      </c>
      <c r="I1518" s="76">
        <f t="shared" si="110"/>
        <v>95.5</v>
      </c>
      <c r="J1518" s="172">
        <v>0</v>
      </c>
      <c r="K1518" s="280">
        <f t="shared" si="111"/>
        <v>0</v>
      </c>
    </row>
    <row r="1519" spans="1:11" ht="12.75" customHeight="1">
      <c r="A1519" s="393"/>
      <c r="B1519" s="370">
        <v>100</v>
      </c>
      <c r="C1519" s="189" t="s">
        <v>1226</v>
      </c>
      <c r="D1519" s="133" t="s">
        <v>3301</v>
      </c>
      <c r="E1519" s="361">
        <v>1</v>
      </c>
      <c r="F1519" s="363" t="s">
        <v>1227</v>
      </c>
      <c r="G1519" s="291" t="s">
        <v>498</v>
      </c>
      <c r="H1519" s="156">
        <v>83.9</v>
      </c>
      <c r="I1519" s="76">
        <f t="shared" si="110"/>
        <v>83.9</v>
      </c>
      <c r="J1519" s="172">
        <v>0</v>
      </c>
      <c r="K1519" s="280">
        <f t="shared" si="111"/>
        <v>0</v>
      </c>
    </row>
    <row r="1520" spans="1:11" ht="12.75" customHeight="1">
      <c r="A1520" s="393"/>
      <c r="B1520" s="370">
        <v>100</v>
      </c>
      <c r="C1520" s="189" t="s">
        <v>1228</v>
      </c>
      <c r="D1520" s="133" t="s">
        <v>3301</v>
      </c>
      <c r="E1520" s="361">
        <v>1</v>
      </c>
      <c r="F1520" s="363" t="s">
        <v>1229</v>
      </c>
      <c r="G1520" s="291" t="s">
        <v>498</v>
      </c>
      <c r="H1520" s="156">
        <v>83.9</v>
      </c>
      <c r="I1520" s="76">
        <f t="shared" si="110"/>
        <v>83.9</v>
      </c>
      <c r="J1520" s="172">
        <v>0</v>
      </c>
      <c r="K1520" s="280">
        <f t="shared" si="111"/>
        <v>0</v>
      </c>
    </row>
    <row r="1521" spans="1:11">
      <c r="A1521" s="393"/>
      <c r="B1521" s="370">
        <v>100</v>
      </c>
      <c r="C1521" s="189" t="s">
        <v>3302</v>
      </c>
      <c r="D1521" s="133" t="s">
        <v>3303</v>
      </c>
      <c r="E1521" s="361">
        <v>1</v>
      </c>
      <c r="F1521" s="363" t="s">
        <v>3304</v>
      </c>
      <c r="G1521" s="291" t="s">
        <v>498</v>
      </c>
      <c r="H1521" s="156">
        <v>110</v>
      </c>
      <c r="I1521" s="76">
        <f t="shared" si="110"/>
        <v>110</v>
      </c>
      <c r="J1521" s="172">
        <v>0</v>
      </c>
      <c r="K1521" s="280">
        <f t="shared" si="111"/>
        <v>0</v>
      </c>
    </row>
    <row r="1522" spans="1:11">
      <c r="A1522" s="393"/>
      <c r="B1522" s="370">
        <v>100</v>
      </c>
      <c r="C1522" s="189" t="s">
        <v>1231</v>
      </c>
      <c r="D1522" s="133" t="s">
        <v>3303</v>
      </c>
      <c r="E1522" s="361">
        <v>1</v>
      </c>
      <c r="F1522" s="363" t="s">
        <v>1232</v>
      </c>
      <c r="G1522" s="291" t="s">
        <v>498</v>
      </c>
      <c r="H1522" s="156">
        <v>110</v>
      </c>
      <c r="I1522" s="76">
        <f t="shared" si="110"/>
        <v>110</v>
      </c>
      <c r="J1522" s="172">
        <v>0</v>
      </c>
      <c r="K1522" s="280">
        <f t="shared" si="111"/>
        <v>0</v>
      </c>
    </row>
    <row r="1523" spans="1:11">
      <c r="A1523" s="391"/>
      <c r="B1523" s="370">
        <v>100</v>
      </c>
      <c r="C1523" s="189">
        <v>901618</v>
      </c>
      <c r="D1523" s="133" t="s">
        <v>3305</v>
      </c>
      <c r="E1523" s="121">
        <v>1</v>
      </c>
      <c r="F1523" s="363" t="s">
        <v>598</v>
      </c>
      <c r="G1523" s="404" t="s">
        <v>498</v>
      </c>
      <c r="H1523" s="155">
        <v>95.5</v>
      </c>
      <c r="I1523" s="76">
        <f t="shared" si="110"/>
        <v>95.5</v>
      </c>
      <c r="J1523" s="169">
        <v>0</v>
      </c>
      <c r="K1523" s="283">
        <f t="shared" si="111"/>
        <v>0</v>
      </c>
    </row>
    <row r="1524" spans="1:11">
      <c r="A1524" s="393"/>
      <c r="B1524" s="370">
        <v>100</v>
      </c>
      <c r="C1524" s="189" t="s">
        <v>650</v>
      </c>
      <c r="D1524" s="133" t="s">
        <v>3306</v>
      </c>
      <c r="E1524" s="361">
        <v>1</v>
      </c>
      <c r="F1524" s="363" t="s">
        <v>651</v>
      </c>
      <c r="G1524" s="291" t="s">
        <v>498</v>
      </c>
      <c r="H1524" s="156">
        <v>54.9</v>
      </c>
      <c r="I1524" s="76">
        <f t="shared" si="110"/>
        <v>54.9</v>
      </c>
      <c r="J1524" s="172">
        <v>0</v>
      </c>
      <c r="K1524" s="280">
        <f t="shared" si="111"/>
        <v>0</v>
      </c>
    </row>
    <row r="1525" spans="1:11">
      <c r="A1525" s="393"/>
      <c r="B1525" s="370">
        <v>100</v>
      </c>
      <c r="C1525" s="189" t="s">
        <v>652</v>
      </c>
      <c r="D1525" s="133" t="s">
        <v>3306</v>
      </c>
      <c r="E1525" s="361">
        <v>1</v>
      </c>
      <c r="F1525" s="363" t="s">
        <v>653</v>
      </c>
      <c r="G1525" s="291" t="s">
        <v>498</v>
      </c>
      <c r="H1525" s="156">
        <v>54.9</v>
      </c>
      <c r="I1525" s="76">
        <f t="shared" si="110"/>
        <v>54.9</v>
      </c>
      <c r="J1525" s="172">
        <v>0</v>
      </c>
      <c r="K1525" s="280">
        <f t="shared" si="111"/>
        <v>0</v>
      </c>
    </row>
    <row r="1526" spans="1:11" ht="12.75" customHeight="1">
      <c r="A1526" s="393"/>
      <c r="B1526" s="370">
        <v>100</v>
      </c>
      <c r="C1526" s="189">
        <v>901509</v>
      </c>
      <c r="D1526" s="133" t="s">
        <v>3306</v>
      </c>
      <c r="E1526" s="361">
        <v>1</v>
      </c>
      <c r="F1526" s="360" t="s">
        <v>649</v>
      </c>
      <c r="G1526" s="291" t="s">
        <v>498</v>
      </c>
      <c r="H1526" s="156">
        <v>47.9</v>
      </c>
      <c r="I1526" s="76">
        <f t="shared" si="110"/>
        <v>47.9</v>
      </c>
      <c r="J1526" s="172">
        <v>0</v>
      </c>
      <c r="K1526" s="280">
        <f t="shared" si="111"/>
        <v>0</v>
      </c>
    </row>
    <row r="1527" spans="1:11">
      <c r="A1527" s="393"/>
      <c r="B1527" s="370">
        <v>100</v>
      </c>
      <c r="C1527" s="189">
        <v>901670</v>
      </c>
      <c r="D1527" s="133" t="s">
        <v>3307</v>
      </c>
      <c r="E1527" s="361">
        <v>1</v>
      </c>
      <c r="F1527" s="363" t="s">
        <v>218</v>
      </c>
      <c r="G1527" s="291" t="s">
        <v>498</v>
      </c>
      <c r="H1527" s="156">
        <v>95.5</v>
      </c>
      <c r="I1527" s="76">
        <f t="shared" si="110"/>
        <v>95.5</v>
      </c>
      <c r="J1527" s="172">
        <v>0</v>
      </c>
      <c r="K1527" s="280">
        <f t="shared" si="111"/>
        <v>0</v>
      </c>
    </row>
    <row r="1528" spans="1:11">
      <c r="A1528" s="393"/>
      <c r="B1528" s="370">
        <v>100</v>
      </c>
      <c r="C1528" s="189">
        <v>901715</v>
      </c>
      <c r="D1528" s="133" t="s">
        <v>3308</v>
      </c>
      <c r="E1528" s="361">
        <v>1</v>
      </c>
      <c r="F1528" s="363" t="s">
        <v>1235</v>
      </c>
      <c r="G1528" s="291" t="s">
        <v>498</v>
      </c>
      <c r="H1528" s="156">
        <v>110</v>
      </c>
      <c r="I1528" s="76">
        <f t="shared" si="110"/>
        <v>110</v>
      </c>
      <c r="J1528" s="172">
        <v>0</v>
      </c>
      <c r="K1528" s="280">
        <f t="shared" si="111"/>
        <v>0</v>
      </c>
    </row>
    <row r="1529" spans="1:11">
      <c r="A1529" s="393"/>
      <c r="B1529" s="370">
        <v>100</v>
      </c>
      <c r="C1529" s="189">
        <v>901713</v>
      </c>
      <c r="D1529" s="133" t="s">
        <v>3309</v>
      </c>
      <c r="E1529" s="361">
        <v>1</v>
      </c>
      <c r="F1529" s="363" t="s">
        <v>1244</v>
      </c>
      <c r="G1529" s="291" t="s">
        <v>498</v>
      </c>
      <c r="H1529" s="156">
        <v>83.9</v>
      </c>
      <c r="I1529" s="76">
        <f t="shared" si="110"/>
        <v>83.9</v>
      </c>
      <c r="J1529" s="172">
        <v>0</v>
      </c>
      <c r="K1529" s="280">
        <f t="shared" si="111"/>
        <v>0</v>
      </c>
    </row>
    <row r="1530" spans="1:11">
      <c r="A1530" s="393"/>
      <c r="B1530" s="370">
        <v>100</v>
      </c>
      <c r="C1530" s="189">
        <v>901699</v>
      </c>
      <c r="D1530" s="133" t="s">
        <v>3310</v>
      </c>
      <c r="E1530" s="361">
        <v>1</v>
      </c>
      <c r="F1530" s="363" t="s">
        <v>1251</v>
      </c>
      <c r="G1530" s="291" t="s">
        <v>498</v>
      </c>
      <c r="H1530" s="156">
        <v>95.5</v>
      </c>
      <c r="I1530" s="76">
        <f t="shared" si="110"/>
        <v>95.5</v>
      </c>
      <c r="J1530" s="172">
        <v>0</v>
      </c>
      <c r="K1530" s="280">
        <f t="shared" si="111"/>
        <v>0</v>
      </c>
    </row>
    <row r="1531" spans="1:11">
      <c r="A1531" s="393"/>
      <c r="B1531" s="370">
        <v>100</v>
      </c>
      <c r="C1531" s="189" t="s">
        <v>1252</v>
      </c>
      <c r="D1531" s="133" t="s">
        <v>3311</v>
      </c>
      <c r="E1531" s="361">
        <v>1</v>
      </c>
      <c r="F1531" s="363" t="s">
        <v>1253</v>
      </c>
      <c r="G1531" s="291" t="s">
        <v>498</v>
      </c>
      <c r="H1531" s="156">
        <v>110</v>
      </c>
      <c r="I1531" s="76">
        <f t="shared" si="110"/>
        <v>110</v>
      </c>
      <c r="J1531" s="172">
        <v>0</v>
      </c>
      <c r="K1531" s="280">
        <f t="shared" si="111"/>
        <v>0</v>
      </c>
    </row>
    <row r="1532" spans="1:11" ht="12.75" customHeight="1">
      <c r="A1532" s="393"/>
      <c r="B1532" s="370">
        <v>100</v>
      </c>
      <c r="C1532" s="189" t="s">
        <v>1254</v>
      </c>
      <c r="D1532" s="133" t="s">
        <v>3311</v>
      </c>
      <c r="E1532" s="361">
        <v>1</v>
      </c>
      <c r="F1532" s="363" t="s">
        <v>1255</v>
      </c>
      <c r="G1532" s="291" t="s">
        <v>498</v>
      </c>
      <c r="H1532" s="156">
        <v>110</v>
      </c>
      <c r="I1532" s="76">
        <f t="shared" si="110"/>
        <v>110</v>
      </c>
      <c r="J1532" s="172">
        <v>0</v>
      </c>
      <c r="K1532" s="280">
        <f t="shared" si="111"/>
        <v>0</v>
      </c>
    </row>
    <row r="1533" spans="1:11" ht="12.75" customHeight="1">
      <c r="A1533" s="393"/>
      <c r="B1533" s="370">
        <v>100</v>
      </c>
      <c r="C1533" s="189" t="s">
        <v>691</v>
      </c>
      <c r="D1533" s="133" t="s">
        <v>3312</v>
      </c>
      <c r="E1533" s="361">
        <v>1</v>
      </c>
      <c r="F1533" s="363" t="s">
        <v>527</v>
      </c>
      <c r="G1533" s="291" t="s">
        <v>498</v>
      </c>
      <c r="H1533" s="156">
        <v>95.5</v>
      </c>
      <c r="I1533" s="76">
        <f t="shared" si="110"/>
        <v>95.5</v>
      </c>
      <c r="J1533" s="172">
        <v>0</v>
      </c>
      <c r="K1533" s="280">
        <f t="shared" si="111"/>
        <v>0</v>
      </c>
    </row>
    <row r="1534" spans="1:11" ht="22.5" customHeight="1">
      <c r="A1534" s="393"/>
      <c r="B1534" s="370">
        <v>100</v>
      </c>
      <c r="C1534" s="189" t="s">
        <v>692</v>
      </c>
      <c r="D1534" s="133" t="s">
        <v>3312</v>
      </c>
      <c r="E1534" s="361">
        <v>1</v>
      </c>
      <c r="F1534" s="363" t="s">
        <v>528</v>
      </c>
      <c r="G1534" s="291" t="s">
        <v>498</v>
      </c>
      <c r="H1534" s="156">
        <v>95.5</v>
      </c>
      <c r="I1534" s="76">
        <f t="shared" si="110"/>
        <v>95.5</v>
      </c>
      <c r="J1534" s="172">
        <v>0</v>
      </c>
      <c r="K1534" s="280">
        <f t="shared" si="111"/>
        <v>0</v>
      </c>
    </row>
    <row r="1535" spans="1:11">
      <c r="A1535" s="393"/>
      <c r="B1535" s="370">
        <v>100</v>
      </c>
      <c r="C1535" s="189" t="s">
        <v>690</v>
      </c>
      <c r="D1535" s="133" t="s">
        <v>3312</v>
      </c>
      <c r="E1535" s="361">
        <v>1</v>
      </c>
      <c r="F1535" s="363" t="s">
        <v>207</v>
      </c>
      <c r="G1535" s="291" t="s">
        <v>498</v>
      </c>
      <c r="H1535" s="156">
        <v>95.5</v>
      </c>
      <c r="I1535" s="76">
        <f t="shared" si="110"/>
        <v>95.5</v>
      </c>
      <c r="J1535" s="172">
        <v>0</v>
      </c>
      <c r="K1535" s="280">
        <f t="shared" si="111"/>
        <v>0</v>
      </c>
    </row>
    <row r="1536" spans="1:11">
      <c r="A1536" s="393"/>
      <c r="B1536" s="370">
        <v>100</v>
      </c>
      <c r="C1536" s="189">
        <v>901636</v>
      </c>
      <c r="D1536" s="133" t="s">
        <v>3313</v>
      </c>
      <c r="E1536" s="361">
        <v>1</v>
      </c>
      <c r="F1536" s="363" t="s">
        <v>611</v>
      </c>
      <c r="G1536" s="291" t="s">
        <v>498</v>
      </c>
      <c r="H1536" s="156">
        <v>110</v>
      </c>
      <c r="I1536" s="76">
        <f t="shared" si="110"/>
        <v>110</v>
      </c>
      <c r="J1536" s="172">
        <v>0</v>
      </c>
      <c r="K1536" s="280">
        <f t="shared" si="111"/>
        <v>0</v>
      </c>
    </row>
    <row r="1537" spans="1:11" ht="27" customHeight="1">
      <c r="A1537" s="393"/>
      <c r="B1537" s="370">
        <v>100</v>
      </c>
      <c r="C1537" s="189" t="s">
        <v>693</v>
      </c>
      <c r="D1537" s="133" t="s">
        <v>3298</v>
      </c>
      <c r="E1537" s="361">
        <v>1</v>
      </c>
      <c r="F1537" s="363" t="s">
        <v>212</v>
      </c>
      <c r="G1537" s="291" t="s">
        <v>498</v>
      </c>
      <c r="H1537" s="156">
        <v>110</v>
      </c>
      <c r="I1537" s="76">
        <f t="shared" si="110"/>
        <v>110</v>
      </c>
      <c r="J1537" s="172">
        <v>0</v>
      </c>
      <c r="K1537" s="280">
        <f t="shared" si="111"/>
        <v>0</v>
      </c>
    </row>
    <row r="1538" spans="1:11" ht="22.5" customHeight="1">
      <c r="A1538" s="393"/>
      <c r="B1538" s="370">
        <v>100</v>
      </c>
      <c r="C1538" s="189" t="s">
        <v>374</v>
      </c>
      <c r="D1538" s="133" t="s">
        <v>3298</v>
      </c>
      <c r="E1538" s="361">
        <v>1</v>
      </c>
      <c r="F1538" s="363" t="s">
        <v>610</v>
      </c>
      <c r="G1538" s="291" t="s">
        <v>498</v>
      </c>
      <c r="H1538" s="156">
        <v>110</v>
      </c>
      <c r="I1538" s="76">
        <f t="shared" ref="I1538:I1601" si="112">ROUND(H1538-H1538*H$8,2)</f>
        <v>110</v>
      </c>
      <c r="J1538" s="172">
        <v>0</v>
      </c>
      <c r="K1538" s="280">
        <f t="shared" ref="K1538:K1601" si="113">I1538*J1538</f>
        <v>0</v>
      </c>
    </row>
    <row r="1539" spans="1:11">
      <c r="A1539" s="393"/>
      <c r="B1539" s="370">
        <v>100</v>
      </c>
      <c r="C1539" s="189" t="s">
        <v>696</v>
      </c>
      <c r="D1539" s="133" t="s">
        <v>3298</v>
      </c>
      <c r="E1539" s="361">
        <v>1</v>
      </c>
      <c r="F1539" s="363" t="s">
        <v>609</v>
      </c>
      <c r="G1539" s="291" t="s">
        <v>498</v>
      </c>
      <c r="H1539" s="156">
        <v>110</v>
      </c>
      <c r="I1539" s="76">
        <f t="shared" si="112"/>
        <v>110</v>
      </c>
      <c r="J1539" s="172">
        <v>0</v>
      </c>
      <c r="K1539" s="280">
        <f t="shared" si="113"/>
        <v>0</v>
      </c>
    </row>
    <row r="1540" spans="1:11">
      <c r="A1540" s="393"/>
      <c r="B1540" s="370">
        <v>100</v>
      </c>
      <c r="C1540" s="189" t="s">
        <v>695</v>
      </c>
      <c r="D1540" s="133" t="s">
        <v>3298</v>
      </c>
      <c r="E1540" s="361">
        <v>1</v>
      </c>
      <c r="F1540" s="363" t="s">
        <v>608</v>
      </c>
      <c r="G1540" s="291" t="s">
        <v>498</v>
      </c>
      <c r="H1540" s="156">
        <v>110</v>
      </c>
      <c r="I1540" s="76">
        <f t="shared" si="112"/>
        <v>110</v>
      </c>
      <c r="J1540" s="172">
        <v>0</v>
      </c>
      <c r="K1540" s="280">
        <f t="shared" si="113"/>
        <v>0</v>
      </c>
    </row>
    <row r="1541" spans="1:11" ht="12.75" customHeight="1">
      <c r="A1541" s="391"/>
      <c r="B1541" s="370">
        <v>100</v>
      </c>
      <c r="C1541" s="189">
        <v>901638</v>
      </c>
      <c r="D1541" s="133" t="s">
        <v>3298</v>
      </c>
      <c r="E1541" s="121">
        <v>1</v>
      </c>
      <c r="F1541" s="363" t="s">
        <v>694</v>
      </c>
      <c r="G1541" s="404" t="s">
        <v>498</v>
      </c>
      <c r="H1541" s="155">
        <v>110</v>
      </c>
      <c r="I1541" s="76">
        <f t="shared" si="112"/>
        <v>110</v>
      </c>
      <c r="J1541" s="169">
        <v>0</v>
      </c>
      <c r="K1541" s="283">
        <f t="shared" si="113"/>
        <v>0</v>
      </c>
    </row>
    <row r="1542" spans="1:11" ht="12.75" customHeight="1">
      <c r="A1542" s="391"/>
      <c r="B1542" s="370">
        <v>100</v>
      </c>
      <c r="C1542" s="189">
        <v>901738</v>
      </c>
      <c r="D1542" s="133" t="s">
        <v>3314</v>
      </c>
      <c r="E1542" s="121">
        <v>1</v>
      </c>
      <c r="F1542" s="363" t="s">
        <v>1200</v>
      </c>
      <c r="G1542" s="404" t="s">
        <v>498</v>
      </c>
      <c r="H1542" s="155">
        <v>110</v>
      </c>
      <c r="I1542" s="76">
        <f t="shared" si="112"/>
        <v>110</v>
      </c>
      <c r="J1542" s="169">
        <v>0</v>
      </c>
      <c r="K1542" s="283">
        <f t="shared" si="113"/>
        <v>0</v>
      </c>
    </row>
    <row r="1543" spans="1:11">
      <c r="A1543" s="391"/>
      <c r="B1543" s="370">
        <v>100</v>
      </c>
      <c r="C1543" s="189">
        <v>901739</v>
      </c>
      <c r="D1543" s="133" t="s">
        <v>3315</v>
      </c>
      <c r="E1543" s="121">
        <v>1</v>
      </c>
      <c r="F1543" s="363" t="s">
        <v>1201</v>
      </c>
      <c r="G1543" s="404" t="s">
        <v>498</v>
      </c>
      <c r="H1543" s="155">
        <v>95.5</v>
      </c>
      <c r="I1543" s="76">
        <f t="shared" si="112"/>
        <v>95.5</v>
      </c>
      <c r="J1543" s="169">
        <v>0</v>
      </c>
      <c r="K1543" s="283">
        <f t="shared" si="113"/>
        <v>0</v>
      </c>
    </row>
    <row r="1544" spans="1:11" ht="12.75" customHeight="1">
      <c r="A1544" s="393"/>
      <c r="B1544" s="370">
        <v>100</v>
      </c>
      <c r="C1544" s="189" t="s">
        <v>689</v>
      </c>
      <c r="D1544" s="133" t="s">
        <v>3312</v>
      </c>
      <c r="E1544" s="361">
        <v>1</v>
      </c>
      <c r="F1544" s="363" t="s">
        <v>605</v>
      </c>
      <c r="G1544" s="291" t="s">
        <v>498</v>
      </c>
      <c r="H1544" s="156">
        <v>95.5</v>
      </c>
      <c r="I1544" s="76">
        <f t="shared" si="112"/>
        <v>95.5</v>
      </c>
      <c r="J1544" s="172">
        <v>0</v>
      </c>
      <c r="K1544" s="280">
        <f t="shared" si="113"/>
        <v>0</v>
      </c>
    </row>
    <row r="1545" spans="1:11">
      <c r="A1545" s="393"/>
      <c r="B1545" s="370">
        <v>100</v>
      </c>
      <c r="C1545" s="189" t="s">
        <v>688</v>
      </c>
      <c r="D1545" s="133" t="s">
        <v>3312</v>
      </c>
      <c r="E1545" s="361">
        <v>1</v>
      </c>
      <c r="F1545" s="363" t="s">
        <v>606</v>
      </c>
      <c r="G1545" s="291" t="s">
        <v>498</v>
      </c>
      <c r="H1545" s="156">
        <v>95.5</v>
      </c>
      <c r="I1545" s="76">
        <f t="shared" si="112"/>
        <v>95.5</v>
      </c>
      <c r="J1545" s="172">
        <v>0</v>
      </c>
      <c r="K1545" s="280">
        <f t="shared" si="113"/>
        <v>0</v>
      </c>
    </row>
    <row r="1546" spans="1:11">
      <c r="A1546" s="393"/>
      <c r="B1546" s="370">
        <v>100</v>
      </c>
      <c r="C1546" s="189" t="s">
        <v>358</v>
      </c>
      <c r="D1546" s="133" t="s">
        <v>3312</v>
      </c>
      <c r="E1546" s="361">
        <v>1</v>
      </c>
      <c r="F1546" s="363" t="s">
        <v>205</v>
      </c>
      <c r="G1546" s="291" t="s">
        <v>498</v>
      </c>
      <c r="H1546" s="156">
        <v>95.5</v>
      </c>
      <c r="I1546" s="76">
        <f t="shared" si="112"/>
        <v>95.5</v>
      </c>
      <c r="J1546" s="172">
        <v>0</v>
      </c>
      <c r="K1546" s="280">
        <f t="shared" si="113"/>
        <v>0</v>
      </c>
    </row>
    <row r="1547" spans="1:11">
      <c r="A1547" s="393"/>
      <c r="B1547" s="370">
        <v>100</v>
      </c>
      <c r="C1547" s="189" t="s">
        <v>687</v>
      </c>
      <c r="D1547" s="133" t="s">
        <v>3312</v>
      </c>
      <c r="E1547" s="361">
        <v>1</v>
      </c>
      <c r="F1547" s="363" t="s">
        <v>607</v>
      </c>
      <c r="G1547" s="291" t="s">
        <v>498</v>
      </c>
      <c r="H1547" s="156">
        <v>95.5</v>
      </c>
      <c r="I1547" s="76">
        <f t="shared" si="112"/>
        <v>95.5</v>
      </c>
      <c r="J1547" s="172">
        <v>0</v>
      </c>
      <c r="K1547" s="280">
        <f t="shared" si="113"/>
        <v>0</v>
      </c>
    </row>
    <row r="1548" spans="1:11">
      <c r="A1548" s="393"/>
      <c r="B1548" s="370">
        <v>100</v>
      </c>
      <c r="C1548" s="189" t="s">
        <v>1001</v>
      </c>
      <c r="D1548" s="133" t="s">
        <v>3312</v>
      </c>
      <c r="E1548" s="361">
        <v>1</v>
      </c>
      <c r="F1548" s="363" t="s">
        <v>1002</v>
      </c>
      <c r="G1548" s="291" t="s">
        <v>498</v>
      </c>
      <c r="H1548" s="156">
        <v>95.5</v>
      </c>
      <c r="I1548" s="76">
        <f t="shared" si="112"/>
        <v>95.5</v>
      </c>
      <c r="J1548" s="172">
        <v>0</v>
      </c>
      <c r="K1548" s="280">
        <f t="shared" si="113"/>
        <v>0</v>
      </c>
    </row>
    <row r="1549" spans="1:11">
      <c r="A1549" s="393"/>
      <c r="B1549" s="370">
        <v>100</v>
      </c>
      <c r="C1549" s="189" t="s">
        <v>867</v>
      </c>
      <c r="D1549" s="133" t="s">
        <v>3316</v>
      </c>
      <c r="E1549" s="361">
        <v>1</v>
      </c>
      <c r="F1549" s="363" t="s">
        <v>868</v>
      </c>
      <c r="G1549" s="291" t="s">
        <v>498</v>
      </c>
      <c r="H1549" s="156">
        <v>110</v>
      </c>
      <c r="I1549" s="76">
        <f t="shared" si="112"/>
        <v>110</v>
      </c>
      <c r="J1549" s="172">
        <v>0</v>
      </c>
      <c r="K1549" s="280">
        <f t="shared" si="113"/>
        <v>0</v>
      </c>
    </row>
    <row r="1550" spans="1:11" ht="13.5" customHeight="1">
      <c r="A1550" s="393"/>
      <c r="B1550" s="370">
        <v>100</v>
      </c>
      <c r="C1550" s="189" t="s">
        <v>3317</v>
      </c>
      <c r="D1550" s="133" t="s">
        <v>3316</v>
      </c>
      <c r="E1550" s="361">
        <v>1</v>
      </c>
      <c r="F1550" s="363" t="s">
        <v>3318</v>
      </c>
      <c r="G1550" s="291" t="s">
        <v>498</v>
      </c>
      <c r="H1550" s="156">
        <v>110</v>
      </c>
      <c r="I1550" s="76">
        <f t="shared" si="112"/>
        <v>110</v>
      </c>
      <c r="J1550" s="172">
        <v>0</v>
      </c>
      <c r="K1550" s="280">
        <f t="shared" si="113"/>
        <v>0</v>
      </c>
    </row>
    <row r="1551" spans="1:11" ht="13.5" customHeight="1">
      <c r="A1551" s="393"/>
      <c r="B1551" s="370">
        <v>100</v>
      </c>
      <c r="C1551" s="189" t="s">
        <v>3319</v>
      </c>
      <c r="D1551" s="133" t="s">
        <v>3316</v>
      </c>
      <c r="E1551" s="361">
        <v>1</v>
      </c>
      <c r="F1551" s="363" t="s">
        <v>3320</v>
      </c>
      <c r="G1551" s="291" t="s">
        <v>498</v>
      </c>
      <c r="H1551" s="156">
        <v>110</v>
      </c>
      <c r="I1551" s="76">
        <f t="shared" si="112"/>
        <v>110</v>
      </c>
      <c r="J1551" s="172">
        <v>0</v>
      </c>
      <c r="K1551" s="280">
        <f t="shared" si="113"/>
        <v>0</v>
      </c>
    </row>
    <row r="1552" spans="1:11" ht="12.75" customHeight="1">
      <c r="A1552" s="393"/>
      <c r="B1552" s="370">
        <v>100</v>
      </c>
      <c r="C1552" s="189" t="s">
        <v>703</v>
      </c>
      <c r="D1552" s="133" t="s">
        <v>3321</v>
      </c>
      <c r="E1552" s="361">
        <v>1</v>
      </c>
      <c r="F1552" s="363" t="s">
        <v>704</v>
      </c>
      <c r="G1552" s="291" t="s">
        <v>498</v>
      </c>
      <c r="H1552" s="156">
        <v>95.5</v>
      </c>
      <c r="I1552" s="76">
        <f t="shared" si="112"/>
        <v>95.5</v>
      </c>
      <c r="J1552" s="172">
        <v>0</v>
      </c>
      <c r="K1552" s="280">
        <f t="shared" si="113"/>
        <v>0</v>
      </c>
    </row>
    <row r="1553" spans="1:11" ht="12" customHeight="1">
      <c r="A1553" s="393"/>
      <c r="B1553" s="370">
        <v>100</v>
      </c>
      <c r="C1553" s="189" t="s">
        <v>705</v>
      </c>
      <c r="D1553" s="133" t="s">
        <v>3321</v>
      </c>
      <c r="E1553" s="361">
        <v>1</v>
      </c>
      <c r="F1553" s="363" t="s">
        <v>706</v>
      </c>
      <c r="G1553" s="291" t="s">
        <v>498</v>
      </c>
      <c r="H1553" s="156">
        <v>95.5</v>
      </c>
      <c r="I1553" s="76">
        <f t="shared" si="112"/>
        <v>95.5</v>
      </c>
      <c r="J1553" s="172">
        <v>0</v>
      </c>
      <c r="K1553" s="280">
        <f t="shared" si="113"/>
        <v>0</v>
      </c>
    </row>
    <row r="1554" spans="1:11" ht="12" customHeight="1">
      <c r="A1554" s="393"/>
      <c r="B1554" s="370">
        <v>100</v>
      </c>
      <c r="C1554" s="189">
        <v>901546</v>
      </c>
      <c r="D1554" s="133" t="s">
        <v>3322</v>
      </c>
      <c r="E1554" s="361">
        <v>1</v>
      </c>
      <c r="F1554" s="363" t="s">
        <v>700</v>
      </c>
      <c r="G1554" s="291" t="s">
        <v>498</v>
      </c>
      <c r="H1554" s="156">
        <v>95.5</v>
      </c>
      <c r="I1554" s="76">
        <f t="shared" si="112"/>
        <v>95.5</v>
      </c>
      <c r="J1554" s="172">
        <v>0</v>
      </c>
      <c r="K1554" s="280">
        <f t="shared" si="113"/>
        <v>0</v>
      </c>
    </row>
    <row r="1555" spans="1:11">
      <c r="A1555" s="393"/>
      <c r="B1555" s="370">
        <v>100</v>
      </c>
      <c r="C1555" s="189" t="s">
        <v>701</v>
      </c>
      <c r="D1555" s="133" t="s">
        <v>3322</v>
      </c>
      <c r="E1555" s="361">
        <v>1</v>
      </c>
      <c r="F1555" s="363" t="s">
        <v>702</v>
      </c>
      <c r="G1555" s="291" t="s">
        <v>498</v>
      </c>
      <c r="H1555" s="156">
        <v>95.5</v>
      </c>
      <c r="I1555" s="76">
        <f t="shared" si="112"/>
        <v>95.5</v>
      </c>
      <c r="J1555" s="172">
        <v>0</v>
      </c>
      <c r="K1555" s="280">
        <f t="shared" si="113"/>
        <v>0</v>
      </c>
    </row>
    <row r="1556" spans="1:11" ht="22.5" customHeight="1">
      <c r="A1556" s="393"/>
      <c r="B1556" s="370">
        <v>100</v>
      </c>
      <c r="C1556" s="189" t="s">
        <v>715</v>
      </c>
      <c r="D1556" s="133" t="s">
        <v>3291</v>
      </c>
      <c r="E1556" s="361">
        <v>1</v>
      </c>
      <c r="F1556" s="363" t="s">
        <v>716</v>
      </c>
      <c r="G1556" s="291" t="s">
        <v>498</v>
      </c>
      <c r="H1556" s="177">
        <v>69.900000000000006</v>
      </c>
      <c r="I1556" s="76">
        <f t="shared" si="112"/>
        <v>69.900000000000006</v>
      </c>
      <c r="J1556" s="172">
        <v>0</v>
      </c>
      <c r="K1556" s="280">
        <f t="shared" si="113"/>
        <v>0</v>
      </c>
    </row>
    <row r="1557" spans="1:11" ht="22.5" customHeight="1">
      <c r="A1557" s="393"/>
      <c r="B1557" s="370">
        <v>100</v>
      </c>
      <c r="C1557" s="189" t="s">
        <v>711</v>
      </c>
      <c r="D1557" s="133" t="s">
        <v>3291</v>
      </c>
      <c r="E1557" s="361">
        <v>1</v>
      </c>
      <c r="F1557" s="363" t="s">
        <v>712</v>
      </c>
      <c r="G1557" s="291" t="s">
        <v>498</v>
      </c>
      <c r="H1557" s="156">
        <v>95.5</v>
      </c>
      <c r="I1557" s="76">
        <f t="shared" si="112"/>
        <v>95.5</v>
      </c>
      <c r="J1557" s="172">
        <v>0</v>
      </c>
      <c r="K1557" s="280">
        <f t="shared" si="113"/>
        <v>0</v>
      </c>
    </row>
    <row r="1558" spans="1:11" ht="14.25" customHeight="1">
      <c r="A1558" s="393"/>
      <c r="B1558" s="370">
        <v>100</v>
      </c>
      <c r="C1558" s="189" t="s">
        <v>713</v>
      </c>
      <c r="D1558" s="133" t="s">
        <v>3291</v>
      </c>
      <c r="E1558" s="361">
        <v>1</v>
      </c>
      <c r="F1558" s="363" t="s">
        <v>714</v>
      </c>
      <c r="G1558" s="291" t="s">
        <v>498</v>
      </c>
      <c r="H1558" s="156">
        <v>95.5</v>
      </c>
      <c r="I1558" s="76">
        <f t="shared" si="112"/>
        <v>95.5</v>
      </c>
      <c r="J1558" s="172">
        <v>0</v>
      </c>
      <c r="K1558" s="280">
        <f t="shared" si="113"/>
        <v>0</v>
      </c>
    </row>
    <row r="1559" spans="1:11" ht="12.75" customHeight="1">
      <c r="A1559" s="393"/>
      <c r="B1559" s="370">
        <v>100</v>
      </c>
      <c r="C1559" s="189" t="s">
        <v>709</v>
      </c>
      <c r="D1559" s="133" t="s">
        <v>3291</v>
      </c>
      <c r="E1559" s="361">
        <v>1</v>
      </c>
      <c r="F1559" s="363" t="s">
        <v>710</v>
      </c>
      <c r="G1559" s="291" t="s">
        <v>498</v>
      </c>
      <c r="H1559" s="156">
        <v>95.5</v>
      </c>
      <c r="I1559" s="76">
        <f t="shared" si="112"/>
        <v>95.5</v>
      </c>
      <c r="J1559" s="172">
        <v>0</v>
      </c>
      <c r="K1559" s="280">
        <f t="shared" si="113"/>
        <v>0</v>
      </c>
    </row>
    <row r="1560" spans="1:11" ht="12.75" customHeight="1">
      <c r="A1560" s="393"/>
      <c r="B1560" s="370">
        <v>100</v>
      </c>
      <c r="C1560" s="189">
        <v>901556</v>
      </c>
      <c r="D1560" s="133" t="s">
        <v>3323</v>
      </c>
      <c r="E1560" s="361">
        <v>1</v>
      </c>
      <c r="F1560" s="363" t="s">
        <v>581</v>
      </c>
      <c r="G1560" s="291" t="s">
        <v>498</v>
      </c>
      <c r="H1560" s="156">
        <v>83.9</v>
      </c>
      <c r="I1560" s="76">
        <f t="shared" si="112"/>
        <v>83.9</v>
      </c>
      <c r="J1560" s="172">
        <v>0</v>
      </c>
      <c r="K1560" s="280">
        <f t="shared" si="113"/>
        <v>0</v>
      </c>
    </row>
    <row r="1561" spans="1:11" ht="12.75" customHeight="1">
      <c r="A1561" s="391"/>
      <c r="B1561" s="370">
        <v>100</v>
      </c>
      <c r="C1561" s="189">
        <v>901622</v>
      </c>
      <c r="D1561" s="133" t="s">
        <v>3324</v>
      </c>
      <c r="E1561" s="121">
        <v>1</v>
      </c>
      <c r="F1561" s="363" t="s">
        <v>596</v>
      </c>
      <c r="G1561" s="404" t="s">
        <v>498</v>
      </c>
      <c r="H1561" s="155">
        <v>83.9</v>
      </c>
      <c r="I1561" s="76">
        <f t="shared" si="112"/>
        <v>83.9</v>
      </c>
      <c r="J1561" s="169">
        <v>0</v>
      </c>
      <c r="K1561" s="283">
        <f t="shared" si="113"/>
        <v>0</v>
      </c>
    </row>
    <row r="1562" spans="1:11" ht="12.75" customHeight="1">
      <c r="A1562" s="391"/>
      <c r="B1562" s="370">
        <v>100</v>
      </c>
      <c r="C1562" s="189">
        <v>901623</v>
      </c>
      <c r="D1562" s="133" t="s">
        <v>3325</v>
      </c>
      <c r="E1562" s="121">
        <v>1</v>
      </c>
      <c r="F1562" s="363" t="s">
        <v>670</v>
      </c>
      <c r="G1562" s="404" t="s">
        <v>498</v>
      </c>
      <c r="H1562" s="155">
        <v>83.9</v>
      </c>
      <c r="I1562" s="76">
        <f t="shared" si="112"/>
        <v>83.9</v>
      </c>
      <c r="J1562" s="169">
        <v>0</v>
      </c>
      <c r="K1562" s="283">
        <f t="shared" si="113"/>
        <v>0</v>
      </c>
    </row>
    <row r="1563" spans="1:11" ht="12.75" customHeight="1">
      <c r="A1563" s="393"/>
      <c r="B1563" s="370">
        <v>100</v>
      </c>
      <c r="C1563" s="189" t="s">
        <v>707</v>
      </c>
      <c r="D1563" s="133" t="s">
        <v>3291</v>
      </c>
      <c r="E1563" s="361">
        <v>1</v>
      </c>
      <c r="F1563" s="363" t="s">
        <v>210</v>
      </c>
      <c r="G1563" s="291" t="s">
        <v>498</v>
      </c>
      <c r="H1563" s="156">
        <v>95.5</v>
      </c>
      <c r="I1563" s="76">
        <f t="shared" si="112"/>
        <v>95.5</v>
      </c>
      <c r="J1563" s="172">
        <v>0</v>
      </c>
      <c r="K1563" s="280">
        <f t="shared" si="113"/>
        <v>0</v>
      </c>
    </row>
    <row r="1564" spans="1:11" ht="24" customHeight="1">
      <c r="A1564" s="393"/>
      <c r="B1564" s="370">
        <v>100</v>
      </c>
      <c r="C1564" s="189">
        <v>901640</v>
      </c>
      <c r="D1564" s="133" t="s">
        <v>3326</v>
      </c>
      <c r="E1564" s="361">
        <v>1</v>
      </c>
      <c r="F1564" s="363" t="s">
        <v>211</v>
      </c>
      <c r="G1564" s="291" t="s">
        <v>498</v>
      </c>
      <c r="H1564" s="156">
        <v>95.5</v>
      </c>
      <c r="I1564" s="76">
        <f t="shared" si="112"/>
        <v>95.5</v>
      </c>
      <c r="J1564" s="172">
        <v>0</v>
      </c>
      <c r="K1564" s="280">
        <f t="shared" si="113"/>
        <v>0</v>
      </c>
    </row>
    <row r="1565" spans="1:11" ht="12.75" customHeight="1">
      <c r="A1565" s="393"/>
      <c r="B1565" s="370">
        <v>100</v>
      </c>
      <c r="C1565" s="189">
        <v>901646</v>
      </c>
      <c r="D1565" s="133" t="s">
        <v>3327</v>
      </c>
      <c r="E1565" s="361">
        <v>1</v>
      </c>
      <c r="F1565" s="363" t="s">
        <v>708</v>
      </c>
      <c r="G1565" s="291" t="s">
        <v>498</v>
      </c>
      <c r="H1565" s="156">
        <v>95.5</v>
      </c>
      <c r="I1565" s="76">
        <f t="shared" si="112"/>
        <v>95.5</v>
      </c>
      <c r="J1565" s="172">
        <v>0</v>
      </c>
      <c r="K1565" s="280">
        <f t="shared" si="113"/>
        <v>0</v>
      </c>
    </row>
    <row r="1566" spans="1:11" ht="26.25" customHeight="1">
      <c r="A1566" s="391"/>
      <c r="B1566" s="370">
        <v>100</v>
      </c>
      <c r="C1566" s="189">
        <v>901612</v>
      </c>
      <c r="D1566" s="133" t="s">
        <v>3328</v>
      </c>
      <c r="E1566" s="121">
        <v>1</v>
      </c>
      <c r="F1566" s="363" t="s">
        <v>677</v>
      </c>
      <c r="G1566" s="404" t="s">
        <v>498</v>
      </c>
      <c r="H1566" s="155">
        <v>83.9</v>
      </c>
      <c r="I1566" s="76">
        <f t="shared" si="112"/>
        <v>83.9</v>
      </c>
      <c r="J1566" s="169">
        <v>0</v>
      </c>
      <c r="K1566" s="283">
        <f t="shared" si="113"/>
        <v>0</v>
      </c>
    </row>
    <row r="1567" spans="1:11" ht="26.25" customHeight="1">
      <c r="A1567" s="393"/>
      <c r="B1567" s="370">
        <v>100</v>
      </c>
      <c r="C1567" s="189">
        <v>901701</v>
      </c>
      <c r="D1567" s="133" t="s">
        <v>3329</v>
      </c>
      <c r="E1567" s="361">
        <v>1</v>
      </c>
      <c r="F1567" s="363" t="s">
        <v>1210</v>
      </c>
      <c r="G1567" s="291" t="s">
        <v>498</v>
      </c>
      <c r="H1567" s="156">
        <v>95.5</v>
      </c>
      <c r="I1567" s="76">
        <f t="shared" si="112"/>
        <v>95.5</v>
      </c>
      <c r="J1567" s="172">
        <v>0</v>
      </c>
      <c r="K1567" s="280">
        <f t="shared" si="113"/>
        <v>0</v>
      </c>
    </row>
    <row r="1568" spans="1:11" ht="12.75" customHeight="1">
      <c r="A1568" s="391"/>
      <c r="B1568" s="370">
        <v>100</v>
      </c>
      <c r="C1568" s="189" t="s">
        <v>681</v>
      </c>
      <c r="D1568" s="133" t="s">
        <v>3330</v>
      </c>
      <c r="E1568" s="121">
        <v>1</v>
      </c>
      <c r="F1568" s="363" t="s">
        <v>615</v>
      </c>
      <c r="G1568" s="404" t="s">
        <v>498</v>
      </c>
      <c r="H1568" s="155">
        <v>110</v>
      </c>
      <c r="I1568" s="76">
        <f t="shared" si="112"/>
        <v>110</v>
      </c>
      <c r="J1568" s="169">
        <v>0</v>
      </c>
      <c r="K1568" s="283">
        <f t="shared" si="113"/>
        <v>0</v>
      </c>
    </row>
    <row r="1569" spans="1:11" ht="12.75" customHeight="1">
      <c r="A1569" s="391"/>
      <c r="B1569" s="370">
        <v>100</v>
      </c>
      <c r="C1569" s="189" t="s">
        <v>375</v>
      </c>
      <c r="D1569" s="133" t="s">
        <v>3330</v>
      </c>
      <c r="E1569" s="121">
        <v>1</v>
      </c>
      <c r="F1569" s="363" t="s">
        <v>614</v>
      </c>
      <c r="G1569" s="404" t="s">
        <v>498</v>
      </c>
      <c r="H1569" s="155">
        <v>110</v>
      </c>
      <c r="I1569" s="76">
        <f t="shared" si="112"/>
        <v>110</v>
      </c>
      <c r="J1569" s="169">
        <v>0</v>
      </c>
      <c r="K1569" s="283">
        <f t="shared" si="113"/>
        <v>0</v>
      </c>
    </row>
    <row r="1570" spans="1:11" ht="12.75" customHeight="1">
      <c r="A1570" s="391"/>
      <c r="B1570" s="370">
        <v>100</v>
      </c>
      <c r="C1570" s="189" t="s">
        <v>1238</v>
      </c>
      <c r="D1570" s="133" t="s">
        <v>3331</v>
      </c>
      <c r="E1570" s="121">
        <v>1</v>
      </c>
      <c r="F1570" s="363" t="s">
        <v>1239</v>
      </c>
      <c r="G1570" s="404" t="s">
        <v>498</v>
      </c>
      <c r="H1570" s="155">
        <v>95.5</v>
      </c>
      <c r="I1570" s="76">
        <f t="shared" si="112"/>
        <v>95.5</v>
      </c>
      <c r="J1570" s="169">
        <v>0</v>
      </c>
      <c r="K1570" s="283">
        <f t="shared" si="113"/>
        <v>0</v>
      </c>
    </row>
    <row r="1571" spans="1:11" ht="12.75" customHeight="1">
      <c r="A1571" s="391"/>
      <c r="B1571" s="370">
        <v>100</v>
      </c>
      <c r="C1571" s="189" t="s">
        <v>1240</v>
      </c>
      <c r="D1571" s="133" t="s">
        <v>3331</v>
      </c>
      <c r="E1571" s="121">
        <v>1</v>
      </c>
      <c r="F1571" s="363" t="s">
        <v>1241</v>
      </c>
      <c r="G1571" s="404" t="s">
        <v>498</v>
      </c>
      <c r="H1571" s="155">
        <v>95.5</v>
      </c>
      <c r="I1571" s="76">
        <f t="shared" si="112"/>
        <v>95.5</v>
      </c>
      <c r="J1571" s="169">
        <v>0</v>
      </c>
      <c r="K1571" s="283">
        <f t="shared" si="113"/>
        <v>0</v>
      </c>
    </row>
    <row r="1572" spans="1:11" ht="12.75" customHeight="1">
      <c r="A1572" s="391"/>
      <c r="B1572" s="370">
        <v>100</v>
      </c>
      <c r="C1572" s="189" t="s">
        <v>1242</v>
      </c>
      <c r="D1572" s="133" t="s">
        <v>3331</v>
      </c>
      <c r="E1572" s="121">
        <v>1</v>
      </c>
      <c r="F1572" s="363" t="s">
        <v>1243</v>
      </c>
      <c r="G1572" s="404" t="s">
        <v>498</v>
      </c>
      <c r="H1572" s="155">
        <v>95.5</v>
      </c>
      <c r="I1572" s="76">
        <f t="shared" si="112"/>
        <v>95.5</v>
      </c>
      <c r="J1572" s="169">
        <v>0</v>
      </c>
      <c r="K1572" s="283">
        <f t="shared" si="113"/>
        <v>0</v>
      </c>
    </row>
    <row r="1573" spans="1:11" ht="12.75" customHeight="1">
      <c r="A1573" s="393"/>
      <c r="B1573" s="370">
        <v>100</v>
      </c>
      <c r="C1573" s="189" t="s">
        <v>697</v>
      </c>
      <c r="D1573" s="133" t="s">
        <v>3332</v>
      </c>
      <c r="E1573" s="361">
        <v>1</v>
      </c>
      <c r="F1573" s="363" t="s">
        <v>698</v>
      </c>
      <c r="G1573" s="291" t="s">
        <v>498</v>
      </c>
      <c r="H1573" s="156">
        <v>110</v>
      </c>
      <c r="I1573" s="76">
        <f t="shared" si="112"/>
        <v>110</v>
      </c>
      <c r="J1573" s="172">
        <v>0</v>
      </c>
      <c r="K1573" s="280">
        <f t="shared" si="113"/>
        <v>0</v>
      </c>
    </row>
    <row r="1574" spans="1:11" ht="12.75" customHeight="1">
      <c r="A1574" s="399"/>
      <c r="B1574" s="370">
        <v>100</v>
      </c>
      <c r="C1574" s="189" t="s">
        <v>421</v>
      </c>
      <c r="D1574" s="133" t="s">
        <v>3333</v>
      </c>
      <c r="E1574" s="361">
        <v>1</v>
      </c>
      <c r="F1574" s="363" t="s">
        <v>422</v>
      </c>
      <c r="G1574" s="291" t="s">
        <v>498</v>
      </c>
      <c r="H1574" s="176">
        <v>53.5</v>
      </c>
      <c r="I1574" s="140">
        <f t="shared" si="112"/>
        <v>53.5</v>
      </c>
      <c r="J1574" s="172">
        <v>0</v>
      </c>
      <c r="K1574" s="280">
        <f t="shared" si="113"/>
        <v>0</v>
      </c>
    </row>
    <row r="1575" spans="1:11" ht="12.75" customHeight="1">
      <c r="A1575" s="391"/>
      <c r="B1575" s="370">
        <v>100</v>
      </c>
      <c r="C1575" s="189">
        <v>901682</v>
      </c>
      <c r="D1575" s="133" t="s">
        <v>3334</v>
      </c>
      <c r="E1575" s="121">
        <v>1</v>
      </c>
      <c r="F1575" s="363" t="s">
        <v>760</v>
      </c>
      <c r="G1575" s="404" t="s">
        <v>498</v>
      </c>
      <c r="H1575" s="155">
        <v>110</v>
      </c>
      <c r="I1575" s="76">
        <f t="shared" si="112"/>
        <v>110</v>
      </c>
      <c r="J1575" s="169">
        <v>0</v>
      </c>
      <c r="K1575" s="283">
        <f t="shared" si="113"/>
        <v>0</v>
      </c>
    </row>
    <row r="1576" spans="1:11" ht="12.75" customHeight="1">
      <c r="A1576" s="391"/>
      <c r="B1576" s="370">
        <v>100</v>
      </c>
      <c r="C1576" s="189">
        <v>901662</v>
      </c>
      <c r="D1576" s="133" t="s">
        <v>3335</v>
      </c>
      <c r="E1576" s="121">
        <v>1</v>
      </c>
      <c r="F1576" s="363" t="s">
        <v>617</v>
      </c>
      <c r="G1576" s="404" t="s">
        <v>498</v>
      </c>
      <c r="H1576" s="155">
        <v>95.5</v>
      </c>
      <c r="I1576" s="76">
        <f t="shared" si="112"/>
        <v>95.5</v>
      </c>
      <c r="J1576" s="169">
        <v>0</v>
      </c>
      <c r="K1576" s="283">
        <f t="shared" si="113"/>
        <v>0</v>
      </c>
    </row>
    <row r="1577" spans="1:11" ht="12.75" customHeight="1">
      <c r="A1577" s="391"/>
      <c r="B1577" s="370">
        <v>100</v>
      </c>
      <c r="C1577" s="189">
        <v>901722</v>
      </c>
      <c r="D1577" s="133" t="s">
        <v>3335</v>
      </c>
      <c r="E1577" s="121">
        <v>1</v>
      </c>
      <c r="F1577" s="363" t="s">
        <v>1217</v>
      </c>
      <c r="G1577" s="404" t="s">
        <v>498</v>
      </c>
      <c r="H1577" s="155">
        <v>95.5</v>
      </c>
      <c r="I1577" s="76">
        <f t="shared" si="112"/>
        <v>95.5</v>
      </c>
      <c r="J1577" s="169">
        <v>0</v>
      </c>
      <c r="K1577" s="283">
        <f t="shared" si="113"/>
        <v>0</v>
      </c>
    </row>
    <row r="1578" spans="1:11" ht="12.75" customHeight="1">
      <c r="A1578" s="391"/>
      <c r="B1578" s="370">
        <v>100</v>
      </c>
      <c r="C1578" s="189" t="s">
        <v>1218</v>
      </c>
      <c r="D1578" s="133" t="s">
        <v>3336</v>
      </c>
      <c r="E1578" s="121">
        <v>1</v>
      </c>
      <c r="F1578" s="363" t="s">
        <v>1219</v>
      </c>
      <c r="G1578" s="404" t="s">
        <v>498</v>
      </c>
      <c r="H1578" s="155">
        <v>83.9</v>
      </c>
      <c r="I1578" s="76">
        <f t="shared" si="112"/>
        <v>83.9</v>
      </c>
      <c r="J1578" s="169">
        <v>0</v>
      </c>
      <c r="K1578" s="283">
        <f t="shared" si="113"/>
        <v>0</v>
      </c>
    </row>
    <row r="1579" spans="1:11" ht="12.75" customHeight="1">
      <c r="A1579" s="391"/>
      <c r="B1579" s="370">
        <v>100</v>
      </c>
      <c r="C1579" s="189" t="s">
        <v>1220</v>
      </c>
      <c r="D1579" s="133" t="s">
        <v>3336</v>
      </c>
      <c r="E1579" s="121">
        <v>1</v>
      </c>
      <c r="F1579" s="363" t="s">
        <v>1221</v>
      </c>
      <c r="G1579" s="404" t="s">
        <v>498</v>
      </c>
      <c r="H1579" s="155">
        <v>83.9</v>
      </c>
      <c r="I1579" s="76">
        <f t="shared" si="112"/>
        <v>83.9</v>
      </c>
      <c r="J1579" s="169">
        <v>0</v>
      </c>
      <c r="K1579" s="283">
        <f t="shared" si="113"/>
        <v>0</v>
      </c>
    </row>
    <row r="1580" spans="1:11" ht="12.75" customHeight="1">
      <c r="A1580" s="391"/>
      <c r="B1580" s="370">
        <v>100</v>
      </c>
      <c r="C1580" s="189" t="s">
        <v>469</v>
      </c>
      <c r="D1580" s="133" t="s">
        <v>3337</v>
      </c>
      <c r="E1580" s="121">
        <v>1</v>
      </c>
      <c r="F1580" s="363" t="s">
        <v>621</v>
      </c>
      <c r="G1580" s="404" t="s">
        <v>498</v>
      </c>
      <c r="H1580" s="155">
        <v>95.5</v>
      </c>
      <c r="I1580" s="76">
        <f t="shared" si="112"/>
        <v>95.5</v>
      </c>
      <c r="J1580" s="169">
        <v>0</v>
      </c>
      <c r="K1580" s="283">
        <f t="shared" si="113"/>
        <v>0</v>
      </c>
    </row>
    <row r="1581" spans="1:11" ht="12.75" customHeight="1">
      <c r="A1581" s="393"/>
      <c r="B1581" s="370">
        <v>100</v>
      </c>
      <c r="C1581" s="189">
        <v>901696</v>
      </c>
      <c r="D1581" s="133" t="s">
        <v>3338</v>
      </c>
      <c r="E1581" s="361">
        <v>1</v>
      </c>
      <c r="F1581" s="363" t="s">
        <v>859</v>
      </c>
      <c r="G1581" s="291" t="s">
        <v>498</v>
      </c>
      <c r="H1581" s="156">
        <v>95.5</v>
      </c>
      <c r="I1581" s="76">
        <f t="shared" si="112"/>
        <v>95.5</v>
      </c>
      <c r="J1581" s="172">
        <v>0</v>
      </c>
      <c r="K1581" s="280">
        <f t="shared" si="113"/>
        <v>0</v>
      </c>
    </row>
    <row r="1582" spans="1:11" ht="12.75" customHeight="1">
      <c r="A1582" s="393"/>
      <c r="B1582" s="370">
        <v>100</v>
      </c>
      <c r="C1582" s="189" t="s">
        <v>752</v>
      </c>
      <c r="D1582" s="133" t="s">
        <v>3339</v>
      </c>
      <c r="E1582" s="361">
        <v>1</v>
      </c>
      <c r="F1582" s="363" t="s">
        <v>753</v>
      </c>
      <c r="G1582" s="291" t="s">
        <v>498</v>
      </c>
      <c r="H1582" s="156">
        <v>95.5</v>
      </c>
      <c r="I1582" s="76">
        <f t="shared" si="112"/>
        <v>95.5</v>
      </c>
      <c r="J1582" s="172">
        <v>0</v>
      </c>
      <c r="K1582" s="280">
        <f t="shared" si="113"/>
        <v>0</v>
      </c>
    </row>
    <row r="1583" spans="1:11" ht="12.75" customHeight="1">
      <c r="A1583" s="393"/>
      <c r="B1583" s="370">
        <v>100</v>
      </c>
      <c r="C1583" s="189" t="s">
        <v>754</v>
      </c>
      <c r="D1583" s="133" t="s">
        <v>3339</v>
      </c>
      <c r="E1583" s="361">
        <v>1</v>
      </c>
      <c r="F1583" s="363" t="s">
        <v>755</v>
      </c>
      <c r="G1583" s="291" t="s">
        <v>498</v>
      </c>
      <c r="H1583" s="156">
        <v>95.5</v>
      </c>
      <c r="I1583" s="76">
        <f t="shared" si="112"/>
        <v>95.5</v>
      </c>
      <c r="J1583" s="172">
        <v>0</v>
      </c>
      <c r="K1583" s="280">
        <f t="shared" si="113"/>
        <v>0</v>
      </c>
    </row>
    <row r="1584" spans="1:11" ht="12.75" customHeight="1">
      <c r="A1584" s="393"/>
      <c r="B1584" s="370">
        <v>100</v>
      </c>
      <c r="C1584" s="189" t="s">
        <v>750</v>
      </c>
      <c r="D1584" s="133" t="s">
        <v>3339</v>
      </c>
      <c r="E1584" s="361">
        <v>1</v>
      </c>
      <c r="F1584" s="363" t="s">
        <v>751</v>
      </c>
      <c r="G1584" s="291" t="s">
        <v>498</v>
      </c>
      <c r="H1584" s="156">
        <v>95.5</v>
      </c>
      <c r="I1584" s="76">
        <f t="shared" si="112"/>
        <v>95.5</v>
      </c>
      <c r="J1584" s="172">
        <v>0</v>
      </c>
      <c r="K1584" s="280">
        <f t="shared" si="113"/>
        <v>0</v>
      </c>
    </row>
    <row r="1585" spans="1:11" ht="12.75" customHeight="1">
      <c r="A1585" s="391"/>
      <c r="B1585" s="370">
        <v>100</v>
      </c>
      <c r="C1585" s="189" t="s">
        <v>734</v>
      </c>
      <c r="D1585" s="133" t="s">
        <v>3340</v>
      </c>
      <c r="E1585" s="121">
        <v>1</v>
      </c>
      <c r="F1585" s="363" t="s">
        <v>735</v>
      </c>
      <c r="G1585" s="404" t="s">
        <v>498</v>
      </c>
      <c r="H1585" s="155">
        <v>95.5</v>
      </c>
      <c r="I1585" s="76">
        <f t="shared" si="112"/>
        <v>95.5</v>
      </c>
      <c r="J1585" s="169">
        <v>0</v>
      </c>
      <c r="K1585" s="283">
        <f t="shared" si="113"/>
        <v>0</v>
      </c>
    </row>
    <row r="1586" spans="1:11" ht="12.75" customHeight="1">
      <c r="A1586" s="391"/>
      <c r="B1586" s="370">
        <v>100</v>
      </c>
      <c r="C1586" s="189" t="s">
        <v>732</v>
      </c>
      <c r="D1586" s="133" t="s">
        <v>3340</v>
      </c>
      <c r="E1586" s="121">
        <v>1</v>
      </c>
      <c r="F1586" s="363" t="s">
        <v>733</v>
      </c>
      <c r="G1586" s="404" t="s">
        <v>498</v>
      </c>
      <c r="H1586" s="155">
        <v>95.5</v>
      </c>
      <c r="I1586" s="76">
        <f t="shared" si="112"/>
        <v>95.5</v>
      </c>
      <c r="J1586" s="169">
        <v>0</v>
      </c>
      <c r="K1586" s="283">
        <f t="shared" si="113"/>
        <v>0</v>
      </c>
    </row>
    <row r="1587" spans="1:11" ht="12.75" customHeight="1">
      <c r="A1587" s="391"/>
      <c r="B1587" s="370">
        <v>100</v>
      </c>
      <c r="C1587" s="189" t="s">
        <v>730</v>
      </c>
      <c r="D1587" s="133" t="s">
        <v>3340</v>
      </c>
      <c r="E1587" s="121">
        <v>1</v>
      </c>
      <c r="F1587" s="363" t="s">
        <v>731</v>
      </c>
      <c r="G1587" s="404" t="s">
        <v>498</v>
      </c>
      <c r="H1587" s="155">
        <v>95.5</v>
      </c>
      <c r="I1587" s="76">
        <f t="shared" si="112"/>
        <v>95.5</v>
      </c>
      <c r="J1587" s="169">
        <v>0</v>
      </c>
      <c r="K1587" s="283">
        <f t="shared" si="113"/>
        <v>0</v>
      </c>
    </row>
    <row r="1588" spans="1:11" ht="12.75" customHeight="1">
      <c r="A1588" s="393"/>
      <c r="B1588" s="370">
        <v>100</v>
      </c>
      <c r="C1588" s="189" t="s">
        <v>855</v>
      </c>
      <c r="D1588" s="133" t="s">
        <v>3341</v>
      </c>
      <c r="E1588" s="361">
        <v>1</v>
      </c>
      <c r="F1588" s="363" t="s">
        <v>856</v>
      </c>
      <c r="G1588" s="291" t="s">
        <v>498</v>
      </c>
      <c r="H1588" s="156">
        <v>95.5</v>
      </c>
      <c r="I1588" s="76">
        <f t="shared" si="112"/>
        <v>95.5</v>
      </c>
      <c r="J1588" s="172">
        <v>0</v>
      </c>
      <c r="K1588" s="280">
        <f t="shared" si="113"/>
        <v>0</v>
      </c>
    </row>
    <row r="1589" spans="1:11" ht="12.75" customHeight="1">
      <c r="A1589" s="393"/>
      <c r="B1589" s="370">
        <v>100</v>
      </c>
      <c r="C1589" s="189" t="s">
        <v>857</v>
      </c>
      <c r="D1589" s="133" t="s">
        <v>3341</v>
      </c>
      <c r="E1589" s="361">
        <v>1</v>
      </c>
      <c r="F1589" s="363" t="s">
        <v>858</v>
      </c>
      <c r="G1589" s="291" t="s">
        <v>498</v>
      </c>
      <c r="H1589" s="156">
        <v>95.5</v>
      </c>
      <c r="I1589" s="76">
        <f t="shared" si="112"/>
        <v>95.5</v>
      </c>
      <c r="J1589" s="172">
        <v>0</v>
      </c>
      <c r="K1589" s="280">
        <f t="shared" si="113"/>
        <v>0</v>
      </c>
    </row>
    <row r="1590" spans="1:11" ht="12.75" customHeight="1">
      <c r="A1590" s="393"/>
      <c r="B1590" s="370">
        <v>100</v>
      </c>
      <c r="C1590" s="189" t="s">
        <v>742</v>
      </c>
      <c r="D1590" s="133" t="s">
        <v>3342</v>
      </c>
      <c r="E1590" s="361">
        <v>1</v>
      </c>
      <c r="F1590" s="363" t="s">
        <v>743</v>
      </c>
      <c r="G1590" s="291" t="s">
        <v>498</v>
      </c>
      <c r="H1590" s="156">
        <v>95.5</v>
      </c>
      <c r="I1590" s="76">
        <f t="shared" si="112"/>
        <v>95.5</v>
      </c>
      <c r="J1590" s="172">
        <v>0</v>
      </c>
      <c r="K1590" s="280">
        <f t="shared" si="113"/>
        <v>0</v>
      </c>
    </row>
    <row r="1591" spans="1:11" ht="12.75" customHeight="1">
      <c r="A1591" s="393"/>
      <c r="B1591" s="370">
        <v>100</v>
      </c>
      <c r="C1591" s="189" t="s">
        <v>744</v>
      </c>
      <c r="D1591" s="133" t="s">
        <v>3342</v>
      </c>
      <c r="E1591" s="361">
        <v>1</v>
      </c>
      <c r="F1591" s="363" t="s">
        <v>745</v>
      </c>
      <c r="G1591" s="291" t="s">
        <v>498</v>
      </c>
      <c r="H1591" s="156">
        <v>95.5</v>
      </c>
      <c r="I1591" s="76">
        <f t="shared" si="112"/>
        <v>95.5</v>
      </c>
      <c r="J1591" s="172">
        <v>0</v>
      </c>
      <c r="K1591" s="280">
        <f t="shared" si="113"/>
        <v>0</v>
      </c>
    </row>
    <row r="1592" spans="1:11" ht="12.75" customHeight="1">
      <c r="A1592" s="393"/>
      <c r="B1592" s="370">
        <v>100</v>
      </c>
      <c r="C1592" s="189" t="s">
        <v>1256</v>
      </c>
      <c r="D1592" s="133" t="s">
        <v>3343</v>
      </c>
      <c r="E1592" s="361">
        <v>1</v>
      </c>
      <c r="F1592" s="363" t="s">
        <v>1257</v>
      </c>
      <c r="G1592" s="291" t="s">
        <v>498</v>
      </c>
      <c r="H1592" s="156">
        <v>110</v>
      </c>
      <c r="I1592" s="76">
        <f t="shared" si="112"/>
        <v>110</v>
      </c>
      <c r="J1592" s="172">
        <v>0</v>
      </c>
      <c r="K1592" s="280">
        <f t="shared" si="113"/>
        <v>0</v>
      </c>
    </row>
    <row r="1593" spans="1:11" ht="12.75" customHeight="1">
      <c r="A1593" s="393"/>
      <c r="B1593" s="370">
        <v>100</v>
      </c>
      <c r="C1593" s="189" t="s">
        <v>757</v>
      </c>
      <c r="D1593" s="133" t="s">
        <v>3343</v>
      </c>
      <c r="E1593" s="361">
        <v>1</v>
      </c>
      <c r="F1593" s="363" t="s">
        <v>758</v>
      </c>
      <c r="G1593" s="291" t="s">
        <v>498</v>
      </c>
      <c r="H1593" s="156">
        <v>110</v>
      </c>
      <c r="I1593" s="76">
        <f t="shared" si="112"/>
        <v>110</v>
      </c>
      <c r="J1593" s="172">
        <v>0</v>
      </c>
      <c r="K1593" s="280">
        <f t="shared" si="113"/>
        <v>0</v>
      </c>
    </row>
    <row r="1594" spans="1:11" ht="12.75" customHeight="1">
      <c r="A1594" s="393"/>
      <c r="B1594" s="370">
        <v>100</v>
      </c>
      <c r="C1594" s="189">
        <v>901681</v>
      </c>
      <c r="D1594" s="133" t="s">
        <v>3343</v>
      </c>
      <c r="E1594" s="361">
        <v>1</v>
      </c>
      <c r="F1594" s="363" t="s">
        <v>759</v>
      </c>
      <c r="G1594" s="291" t="s">
        <v>498</v>
      </c>
      <c r="H1594" s="156">
        <v>110</v>
      </c>
      <c r="I1594" s="76">
        <f t="shared" si="112"/>
        <v>110</v>
      </c>
      <c r="J1594" s="172">
        <v>0</v>
      </c>
      <c r="K1594" s="280">
        <f t="shared" si="113"/>
        <v>0</v>
      </c>
    </row>
    <row r="1595" spans="1:11" ht="12.75" customHeight="1">
      <c r="A1595" s="393"/>
      <c r="B1595" s="370">
        <v>100</v>
      </c>
      <c r="C1595" s="189" t="s">
        <v>4197</v>
      </c>
      <c r="D1595" s="133" t="s">
        <v>4198</v>
      </c>
      <c r="E1595" s="361">
        <v>1</v>
      </c>
      <c r="F1595" s="363" t="s">
        <v>4199</v>
      </c>
      <c r="G1595" s="291" t="s">
        <v>498</v>
      </c>
      <c r="H1595" s="156">
        <v>95.5</v>
      </c>
      <c r="I1595" s="76">
        <f t="shared" si="112"/>
        <v>95.5</v>
      </c>
      <c r="J1595" s="172">
        <v>0</v>
      </c>
      <c r="K1595" s="280">
        <f t="shared" si="113"/>
        <v>0</v>
      </c>
    </row>
    <row r="1596" spans="1:11" ht="12.75" customHeight="1">
      <c r="A1596" s="393"/>
      <c r="B1596" s="370">
        <v>100</v>
      </c>
      <c r="C1596" s="300" t="s">
        <v>1202</v>
      </c>
      <c r="D1596" s="133" t="s">
        <v>3344</v>
      </c>
      <c r="E1596" s="361">
        <v>1</v>
      </c>
      <c r="F1596" s="360" t="s">
        <v>1203</v>
      </c>
      <c r="G1596" s="291" t="s">
        <v>498</v>
      </c>
      <c r="H1596" s="156">
        <v>110</v>
      </c>
      <c r="I1596" s="76">
        <f t="shared" si="112"/>
        <v>110</v>
      </c>
      <c r="J1596" s="172">
        <v>0</v>
      </c>
      <c r="K1596" s="280">
        <f t="shared" si="113"/>
        <v>0</v>
      </c>
    </row>
    <row r="1597" spans="1:11" ht="12.75" customHeight="1">
      <c r="A1597" s="393"/>
      <c r="B1597" s="370">
        <v>100</v>
      </c>
      <c r="C1597" s="300" t="s">
        <v>1204</v>
      </c>
      <c r="D1597" s="133" t="s">
        <v>3344</v>
      </c>
      <c r="E1597" s="361">
        <v>1</v>
      </c>
      <c r="F1597" s="360" t="s">
        <v>4200</v>
      </c>
      <c r="G1597" s="291" t="s">
        <v>498</v>
      </c>
      <c r="H1597" s="156">
        <v>110</v>
      </c>
      <c r="I1597" s="76">
        <f t="shared" si="112"/>
        <v>110</v>
      </c>
      <c r="J1597" s="172">
        <v>0</v>
      </c>
      <c r="K1597" s="280">
        <f t="shared" si="113"/>
        <v>0</v>
      </c>
    </row>
    <row r="1598" spans="1:11" ht="12.75" customHeight="1">
      <c r="A1598" s="393"/>
      <c r="B1598" s="370">
        <v>100</v>
      </c>
      <c r="C1598" s="300" t="s">
        <v>1205</v>
      </c>
      <c r="D1598" s="133" t="s">
        <v>3344</v>
      </c>
      <c r="E1598" s="361">
        <v>1</v>
      </c>
      <c r="F1598" s="360" t="s">
        <v>1206</v>
      </c>
      <c r="G1598" s="291" t="s">
        <v>498</v>
      </c>
      <c r="H1598" s="156">
        <v>110</v>
      </c>
      <c r="I1598" s="76">
        <f t="shared" si="112"/>
        <v>110</v>
      </c>
      <c r="J1598" s="172">
        <v>0</v>
      </c>
      <c r="K1598" s="280">
        <f t="shared" si="113"/>
        <v>0</v>
      </c>
    </row>
    <row r="1599" spans="1:11" ht="12.75" customHeight="1">
      <c r="A1599" s="393"/>
      <c r="B1599" s="370">
        <v>100</v>
      </c>
      <c r="C1599" s="300" t="s">
        <v>1207</v>
      </c>
      <c r="D1599" s="133" t="s">
        <v>3344</v>
      </c>
      <c r="E1599" s="361">
        <v>1</v>
      </c>
      <c r="F1599" s="360" t="s">
        <v>1208</v>
      </c>
      <c r="G1599" s="291" t="s">
        <v>498</v>
      </c>
      <c r="H1599" s="156">
        <v>110</v>
      </c>
      <c r="I1599" s="76">
        <f t="shared" si="112"/>
        <v>110</v>
      </c>
      <c r="J1599" s="172">
        <v>0</v>
      </c>
      <c r="K1599" s="280">
        <f t="shared" si="113"/>
        <v>0</v>
      </c>
    </row>
    <row r="1600" spans="1:11" ht="12.75" customHeight="1">
      <c r="A1600" s="393"/>
      <c r="B1600" s="370">
        <v>100</v>
      </c>
      <c r="C1600" s="189" t="s">
        <v>378</v>
      </c>
      <c r="D1600" s="133" t="s">
        <v>3345</v>
      </c>
      <c r="E1600" s="361">
        <v>1</v>
      </c>
      <c r="F1600" s="363" t="s">
        <v>620</v>
      </c>
      <c r="G1600" s="291" t="s">
        <v>498</v>
      </c>
      <c r="H1600" s="156">
        <v>95.5</v>
      </c>
      <c r="I1600" s="76">
        <f t="shared" si="112"/>
        <v>95.5</v>
      </c>
      <c r="J1600" s="172">
        <v>0</v>
      </c>
      <c r="K1600" s="280">
        <f t="shared" si="113"/>
        <v>0</v>
      </c>
    </row>
    <row r="1601" spans="1:11" ht="12.75" customHeight="1">
      <c r="A1601" s="393"/>
      <c r="B1601" s="370">
        <v>100</v>
      </c>
      <c r="C1601" s="189" t="s">
        <v>377</v>
      </c>
      <c r="D1601" s="133" t="s">
        <v>3345</v>
      </c>
      <c r="E1601" s="361">
        <v>1</v>
      </c>
      <c r="F1601" s="363" t="s">
        <v>619</v>
      </c>
      <c r="G1601" s="291" t="s">
        <v>498</v>
      </c>
      <c r="H1601" s="156">
        <v>95.5</v>
      </c>
      <c r="I1601" s="76">
        <f t="shared" si="112"/>
        <v>95.5</v>
      </c>
      <c r="J1601" s="172">
        <v>0</v>
      </c>
      <c r="K1601" s="280">
        <f t="shared" si="113"/>
        <v>0</v>
      </c>
    </row>
    <row r="1602" spans="1:11" ht="12.75" customHeight="1">
      <c r="A1602" s="393"/>
      <c r="B1602" s="370">
        <v>100</v>
      </c>
      <c r="C1602" s="189" t="s">
        <v>376</v>
      </c>
      <c r="D1602" s="133" t="s">
        <v>3345</v>
      </c>
      <c r="E1602" s="361">
        <v>1</v>
      </c>
      <c r="F1602" s="363" t="s">
        <v>618</v>
      </c>
      <c r="G1602" s="291" t="s">
        <v>498</v>
      </c>
      <c r="H1602" s="156">
        <v>95.5</v>
      </c>
      <c r="I1602" s="76">
        <f t="shared" ref="I1602:I1665" si="114">ROUND(H1602-H1602*H$8,2)</f>
        <v>95.5</v>
      </c>
      <c r="J1602" s="172">
        <v>0</v>
      </c>
      <c r="K1602" s="280">
        <f t="shared" ref="K1602:K1648" si="115">I1602*J1602</f>
        <v>0</v>
      </c>
    </row>
    <row r="1603" spans="1:11" ht="13.5" customHeight="1">
      <c r="A1603" s="393"/>
      <c r="B1603" s="370">
        <v>100</v>
      </c>
      <c r="C1603" s="189" t="s">
        <v>848</v>
      </c>
      <c r="D1603" s="133" t="s">
        <v>3346</v>
      </c>
      <c r="E1603" s="361">
        <v>1</v>
      </c>
      <c r="F1603" s="363" t="s">
        <v>849</v>
      </c>
      <c r="G1603" s="291" t="s">
        <v>498</v>
      </c>
      <c r="H1603" s="156">
        <v>110</v>
      </c>
      <c r="I1603" s="76">
        <f t="shared" si="114"/>
        <v>110</v>
      </c>
      <c r="J1603" s="172">
        <v>0</v>
      </c>
      <c r="K1603" s="280">
        <f t="shared" si="115"/>
        <v>0</v>
      </c>
    </row>
    <row r="1604" spans="1:11" ht="13.5" customHeight="1">
      <c r="A1604" s="393"/>
      <c r="B1604" s="370">
        <v>100</v>
      </c>
      <c r="C1604" s="189" t="s">
        <v>850</v>
      </c>
      <c r="D1604" s="133" t="s">
        <v>3346</v>
      </c>
      <c r="E1604" s="361">
        <v>1</v>
      </c>
      <c r="F1604" s="363" t="s">
        <v>851</v>
      </c>
      <c r="G1604" s="291" t="s">
        <v>498</v>
      </c>
      <c r="H1604" s="156">
        <v>110</v>
      </c>
      <c r="I1604" s="76">
        <f t="shared" si="114"/>
        <v>110</v>
      </c>
      <c r="J1604" s="172">
        <v>0</v>
      </c>
      <c r="K1604" s="280">
        <f t="shared" si="115"/>
        <v>0</v>
      </c>
    </row>
    <row r="1605" spans="1:11" ht="13.5" customHeight="1">
      <c r="A1605" s="393"/>
      <c r="B1605" s="370">
        <v>100</v>
      </c>
      <c r="C1605" s="189" t="s">
        <v>852</v>
      </c>
      <c r="D1605" s="133" t="s">
        <v>3346</v>
      </c>
      <c r="E1605" s="361">
        <v>1</v>
      </c>
      <c r="F1605" s="363" t="s">
        <v>853</v>
      </c>
      <c r="G1605" s="291" t="s">
        <v>498</v>
      </c>
      <c r="H1605" s="156">
        <v>110</v>
      </c>
      <c r="I1605" s="76">
        <f t="shared" si="114"/>
        <v>110</v>
      </c>
      <c r="J1605" s="172">
        <v>0</v>
      </c>
      <c r="K1605" s="280">
        <f t="shared" si="115"/>
        <v>0</v>
      </c>
    </row>
    <row r="1606" spans="1:11" ht="13.5" customHeight="1">
      <c r="A1606" s="393"/>
      <c r="B1606" s="370">
        <v>100</v>
      </c>
      <c r="C1606" s="301" t="s">
        <v>1247</v>
      </c>
      <c r="D1606" s="133" t="s">
        <v>3347</v>
      </c>
      <c r="E1606" s="361">
        <v>1</v>
      </c>
      <c r="F1606" s="363" t="s">
        <v>1248</v>
      </c>
      <c r="G1606" s="291" t="s">
        <v>498</v>
      </c>
      <c r="H1606" s="156">
        <v>95.5</v>
      </c>
      <c r="I1606" s="76">
        <f t="shared" si="114"/>
        <v>95.5</v>
      </c>
      <c r="J1606" s="172">
        <v>0</v>
      </c>
      <c r="K1606" s="280">
        <f t="shared" si="115"/>
        <v>0</v>
      </c>
    </row>
    <row r="1607" spans="1:11" ht="13.5" customHeight="1">
      <c r="A1607" s="393"/>
      <c r="B1607" s="370">
        <v>100</v>
      </c>
      <c r="C1607" s="407" t="s">
        <v>1249</v>
      </c>
      <c r="D1607" s="133" t="s">
        <v>3347</v>
      </c>
      <c r="E1607" s="361">
        <v>1</v>
      </c>
      <c r="F1607" s="363" t="s">
        <v>1250</v>
      </c>
      <c r="G1607" s="291" t="s">
        <v>498</v>
      </c>
      <c r="H1607" s="156">
        <v>95.5</v>
      </c>
      <c r="I1607" s="76">
        <f t="shared" si="114"/>
        <v>95.5</v>
      </c>
      <c r="J1607" s="172">
        <v>0</v>
      </c>
      <c r="K1607" s="280">
        <f t="shared" si="115"/>
        <v>0</v>
      </c>
    </row>
    <row r="1608" spans="1:11" ht="13.5" customHeight="1">
      <c r="A1608" s="391"/>
      <c r="B1608" s="370">
        <v>100</v>
      </c>
      <c r="C1608" s="189" t="s">
        <v>719</v>
      </c>
      <c r="D1608" s="133" t="s">
        <v>3348</v>
      </c>
      <c r="E1608" s="121">
        <v>1</v>
      </c>
      <c r="F1608" s="363" t="s">
        <v>623</v>
      </c>
      <c r="G1608" s="404" t="s">
        <v>498</v>
      </c>
      <c r="H1608" s="155">
        <v>95.5</v>
      </c>
      <c r="I1608" s="76">
        <f t="shared" si="114"/>
        <v>95.5</v>
      </c>
      <c r="J1608" s="169">
        <v>0</v>
      </c>
      <c r="K1608" s="283">
        <f t="shared" si="115"/>
        <v>0</v>
      </c>
    </row>
    <row r="1609" spans="1:11" ht="13.5" customHeight="1">
      <c r="A1609" s="391"/>
      <c r="B1609" s="370">
        <v>100</v>
      </c>
      <c r="C1609" s="189" t="s">
        <v>720</v>
      </c>
      <c r="D1609" s="133" t="s">
        <v>3348</v>
      </c>
      <c r="E1609" s="121">
        <v>1</v>
      </c>
      <c r="F1609" s="363" t="s">
        <v>624</v>
      </c>
      <c r="G1609" s="404" t="s">
        <v>498</v>
      </c>
      <c r="H1609" s="155">
        <v>95.5</v>
      </c>
      <c r="I1609" s="76">
        <f t="shared" si="114"/>
        <v>95.5</v>
      </c>
      <c r="J1609" s="169">
        <v>0</v>
      </c>
      <c r="K1609" s="283">
        <f t="shared" si="115"/>
        <v>0</v>
      </c>
    </row>
    <row r="1610" spans="1:11" ht="13.5" customHeight="1">
      <c r="A1610" s="391"/>
      <c r="B1610" s="370">
        <v>100</v>
      </c>
      <c r="C1610" s="189" t="s">
        <v>718</v>
      </c>
      <c r="D1610" s="133" t="s">
        <v>3348</v>
      </c>
      <c r="E1610" s="121">
        <v>1</v>
      </c>
      <c r="F1610" s="363" t="s">
        <v>622</v>
      </c>
      <c r="G1610" s="404" t="s">
        <v>498</v>
      </c>
      <c r="H1610" s="155">
        <v>95.5</v>
      </c>
      <c r="I1610" s="76">
        <f t="shared" si="114"/>
        <v>95.5</v>
      </c>
      <c r="J1610" s="169">
        <v>0</v>
      </c>
      <c r="K1610" s="283">
        <f t="shared" si="115"/>
        <v>0</v>
      </c>
    </row>
    <row r="1611" spans="1:11" ht="12.75" customHeight="1">
      <c r="A1611" s="391"/>
      <c r="B1611" s="370">
        <v>100</v>
      </c>
      <c r="C1611" s="299" t="s">
        <v>1213</v>
      </c>
      <c r="D1611" s="133" t="s">
        <v>3348</v>
      </c>
      <c r="E1611" s="121">
        <v>1</v>
      </c>
      <c r="F1611" s="363" t="s">
        <v>1214</v>
      </c>
      <c r="G1611" s="404" t="s">
        <v>498</v>
      </c>
      <c r="H1611" s="155">
        <v>95.5</v>
      </c>
      <c r="I1611" s="76">
        <f t="shared" si="114"/>
        <v>95.5</v>
      </c>
      <c r="J1611" s="169">
        <v>0</v>
      </c>
      <c r="K1611" s="283">
        <f t="shared" si="115"/>
        <v>0</v>
      </c>
    </row>
    <row r="1612" spans="1:11">
      <c r="A1612" s="391"/>
      <c r="B1612" s="370">
        <v>100</v>
      </c>
      <c r="C1612" s="189">
        <v>901753</v>
      </c>
      <c r="D1612" s="133" t="s">
        <v>3348</v>
      </c>
      <c r="E1612" s="121">
        <v>1</v>
      </c>
      <c r="F1612" s="363" t="s">
        <v>1215</v>
      </c>
      <c r="G1612" s="404" t="s">
        <v>498</v>
      </c>
      <c r="H1612" s="155">
        <v>95.5</v>
      </c>
      <c r="I1612" s="76">
        <f t="shared" si="114"/>
        <v>95.5</v>
      </c>
      <c r="J1612" s="169">
        <v>0</v>
      </c>
      <c r="K1612" s="283">
        <f t="shared" si="115"/>
        <v>0</v>
      </c>
    </row>
    <row r="1613" spans="1:11">
      <c r="A1613" s="391"/>
      <c r="B1613" s="370">
        <v>100</v>
      </c>
      <c r="C1613" s="189">
        <v>901747</v>
      </c>
      <c r="D1613" s="133" t="s">
        <v>3348</v>
      </c>
      <c r="E1613" s="121">
        <v>1</v>
      </c>
      <c r="F1613" s="363" t="s">
        <v>1216</v>
      </c>
      <c r="G1613" s="404" t="s">
        <v>498</v>
      </c>
      <c r="H1613" s="155">
        <v>95.5</v>
      </c>
      <c r="I1613" s="76">
        <f t="shared" si="114"/>
        <v>95.5</v>
      </c>
      <c r="J1613" s="169">
        <v>0</v>
      </c>
      <c r="K1613" s="283">
        <f t="shared" si="115"/>
        <v>0</v>
      </c>
    </row>
    <row r="1614" spans="1:11">
      <c r="A1614" s="393"/>
      <c r="B1614" s="370">
        <v>100</v>
      </c>
      <c r="C1614" s="189" t="s">
        <v>748</v>
      </c>
      <c r="D1614" s="133" t="s">
        <v>3349</v>
      </c>
      <c r="E1614" s="361">
        <v>1</v>
      </c>
      <c r="F1614" s="363" t="s">
        <v>749</v>
      </c>
      <c r="G1614" s="291" t="s">
        <v>498</v>
      </c>
      <c r="H1614" s="156">
        <v>95.5</v>
      </c>
      <c r="I1614" s="76">
        <f t="shared" si="114"/>
        <v>95.5</v>
      </c>
      <c r="J1614" s="172">
        <v>0</v>
      </c>
      <c r="K1614" s="280">
        <f t="shared" si="115"/>
        <v>0</v>
      </c>
    </row>
    <row r="1615" spans="1:11">
      <c r="A1615" s="393"/>
      <c r="B1615" s="370">
        <v>100</v>
      </c>
      <c r="C1615" s="189" t="s">
        <v>746</v>
      </c>
      <c r="D1615" s="133" t="s">
        <v>3349</v>
      </c>
      <c r="E1615" s="361">
        <v>1</v>
      </c>
      <c r="F1615" s="363" t="s">
        <v>747</v>
      </c>
      <c r="G1615" s="291" t="s">
        <v>498</v>
      </c>
      <c r="H1615" s="156">
        <v>95.5</v>
      </c>
      <c r="I1615" s="76">
        <f t="shared" si="114"/>
        <v>95.5</v>
      </c>
      <c r="J1615" s="172">
        <v>0</v>
      </c>
      <c r="K1615" s="280">
        <f t="shared" si="115"/>
        <v>0</v>
      </c>
    </row>
    <row r="1616" spans="1:11" ht="12.75" customHeight="1">
      <c r="A1616" s="393"/>
      <c r="B1616" s="370">
        <v>100</v>
      </c>
      <c r="C1616" s="189" t="s">
        <v>861</v>
      </c>
      <c r="D1616" s="133" t="s">
        <v>3350</v>
      </c>
      <c r="E1616" s="361">
        <v>1</v>
      </c>
      <c r="F1616" s="363" t="s">
        <v>862</v>
      </c>
      <c r="G1616" s="291" t="s">
        <v>498</v>
      </c>
      <c r="H1616" s="156">
        <v>110</v>
      </c>
      <c r="I1616" s="76">
        <f t="shared" si="114"/>
        <v>110</v>
      </c>
      <c r="J1616" s="172">
        <v>0</v>
      </c>
      <c r="K1616" s="280">
        <f t="shared" si="115"/>
        <v>0</v>
      </c>
    </row>
    <row r="1617" spans="1:11" ht="12.75" customHeight="1">
      <c r="A1617" s="393"/>
      <c r="B1617" s="370">
        <v>100</v>
      </c>
      <c r="C1617" s="189" t="s">
        <v>863</v>
      </c>
      <c r="D1617" s="133" t="s">
        <v>3350</v>
      </c>
      <c r="E1617" s="361">
        <v>1</v>
      </c>
      <c r="F1617" s="363" t="s">
        <v>864</v>
      </c>
      <c r="G1617" s="291" t="s">
        <v>498</v>
      </c>
      <c r="H1617" s="156">
        <v>110</v>
      </c>
      <c r="I1617" s="76">
        <f t="shared" si="114"/>
        <v>110</v>
      </c>
      <c r="J1617" s="172">
        <v>0</v>
      </c>
      <c r="K1617" s="280">
        <f t="shared" si="115"/>
        <v>0</v>
      </c>
    </row>
    <row r="1618" spans="1:11" ht="12.75" customHeight="1">
      <c r="A1618" s="393"/>
      <c r="B1618" s="370">
        <v>100</v>
      </c>
      <c r="C1618" s="189">
        <v>801503</v>
      </c>
      <c r="D1618" s="133" t="s">
        <v>3324</v>
      </c>
      <c r="E1618" s="361">
        <v>1</v>
      </c>
      <c r="F1618" s="363" t="s">
        <v>625</v>
      </c>
      <c r="G1618" s="291" t="s">
        <v>498</v>
      </c>
      <c r="H1618" s="156">
        <v>159</v>
      </c>
      <c r="I1618" s="76">
        <f t="shared" si="114"/>
        <v>159</v>
      </c>
      <c r="J1618" s="172">
        <v>0</v>
      </c>
      <c r="K1618" s="280">
        <f t="shared" si="115"/>
        <v>0</v>
      </c>
    </row>
    <row r="1619" spans="1:11">
      <c r="A1619" s="393"/>
      <c r="B1619" s="370">
        <v>100</v>
      </c>
      <c r="C1619" s="189">
        <v>901724</v>
      </c>
      <c r="D1619" s="133" t="s">
        <v>3351</v>
      </c>
      <c r="E1619" s="361">
        <v>1</v>
      </c>
      <c r="F1619" s="363" t="s">
        <v>1246</v>
      </c>
      <c r="G1619" s="291" t="s">
        <v>498</v>
      </c>
      <c r="H1619" s="156">
        <v>95.5</v>
      </c>
      <c r="I1619" s="76">
        <f t="shared" si="114"/>
        <v>95.5</v>
      </c>
      <c r="J1619" s="172">
        <v>0</v>
      </c>
      <c r="K1619" s="280">
        <f t="shared" si="115"/>
        <v>0</v>
      </c>
    </row>
    <row r="1620" spans="1:11">
      <c r="A1620" s="391"/>
      <c r="B1620" s="370">
        <v>100</v>
      </c>
      <c r="C1620" s="189" t="s">
        <v>729</v>
      </c>
      <c r="D1620" s="133" t="s">
        <v>3352</v>
      </c>
      <c r="E1620" s="121">
        <v>1</v>
      </c>
      <c r="F1620" s="363" t="s">
        <v>216</v>
      </c>
      <c r="G1620" s="404" t="s">
        <v>498</v>
      </c>
      <c r="H1620" s="155">
        <v>110</v>
      </c>
      <c r="I1620" s="76">
        <f t="shared" si="114"/>
        <v>110</v>
      </c>
      <c r="J1620" s="169">
        <v>0</v>
      </c>
      <c r="K1620" s="283">
        <f t="shared" si="115"/>
        <v>0</v>
      </c>
    </row>
    <row r="1621" spans="1:11" ht="12.75" customHeight="1">
      <c r="A1621" s="391"/>
      <c r="B1621" s="370">
        <v>100</v>
      </c>
      <c r="C1621" s="189">
        <v>901669</v>
      </c>
      <c r="D1621" s="133" t="s">
        <v>3352</v>
      </c>
      <c r="E1621" s="121">
        <v>1</v>
      </c>
      <c r="F1621" s="363" t="s">
        <v>217</v>
      </c>
      <c r="G1621" s="404" t="s">
        <v>498</v>
      </c>
      <c r="H1621" s="155">
        <v>110</v>
      </c>
      <c r="I1621" s="76">
        <f t="shared" si="114"/>
        <v>110</v>
      </c>
      <c r="J1621" s="169">
        <v>0</v>
      </c>
      <c r="K1621" s="283">
        <f t="shared" si="115"/>
        <v>0</v>
      </c>
    </row>
    <row r="1622" spans="1:11">
      <c r="A1622" s="393"/>
      <c r="B1622" s="370">
        <v>100</v>
      </c>
      <c r="C1622" s="189">
        <v>901645</v>
      </c>
      <c r="D1622" s="133" t="s">
        <v>3353</v>
      </c>
      <c r="E1622" s="361">
        <v>1</v>
      </c>
      <c r="F1622" s="363" t="s">
        <v>842</v>
      </c>
      <c r="G1622" s="291" t="s">
        <v>498</v>
      </c>
      <c r="H1622" s="156">
        <v>83.9</v>
      </c>
      <c r="I1622" s="76">
        <f t="shared" si="114"/>
        <v>83.9</v>
      </c>
      <c r="J1622" s="172">
        <v>0</v>
      </c>
      <c r="K1622" s="280">
        <f t="shared" si="115"/>
        <v>0</v>
      </c>
    </row>
    <row r="1623" spans="1:11" ht="13.5" customHeight="1">
      <c r="A1623" s="393"/>
      <c r="B1623" s="370">
        <v>100</v>
      </c>
      <c r="C1623" s="189">
        <v>901644</v>
      </c>
      <c r="D1623" s="133" t="s">
        <v>3353</v>
      </c>
      <c r="E1623" s="361">
        <v>1</v>
      </c>
      <c r="F1623" s="363" t="s">
        <v>843</v>
      </c>
      <c r="G1623" s="291" t="s">
        <v>498</v>
      </c>
      <c r="H1623" s="156">
        <v>83.9</v>
      </c>
      <c r="I1623" s="76">
        <f t="shared" si="114"/>
        <v>83.9</v>
      </c>
      <c r="J1623" s="172">
        <v>0</v>
      </c>
      <c r="K1623" s="280">
        <f t="shared" si="115"/>
        <v>0</v>
      </c>
    </row>
    <row r="1624" spans="1:11">
      <c r="A1624" s="391"/>
      <c r="B1624" s="370">
        <v>100</v>
      </c>
      <c r="C1624" s="189">
        <v>901751</v>
      </c>
      <c r="D1624" s="133" t="s">
        <v>3354</v>
      </c>
      <c r="E1624" s="121">
        <v>1</v>
      </c>
      <c r="F1624" s="363" t="s">
        <v>1211</v>
      </c>
      <c r="G1624" s="404" t="s">
        <v>498</v>
      </c>
      <c r="H1624" s="155">
        <v>83.9</v>
      </c>
      <c r="I1624" s="76">
        <f t="shared" si="114"/>
        <v>83.9</v>
      </c>
      <c r="J1624" s="169">
        <v>0</v>
      </c>
      <c r="K1624" s="283">
        <f t="shared" si="115"/>
        <v>0</v>
      </c>
    </row>
    <row r="1625" spans="1:11">
      <c r="A1625" s="391"/>
      <c r="B1625" s="370">
        <v>100</v>
      </c>
      <c r="C1625" s="189">
        <v>901752</v>
      </c>
      <c r="D1625" s="133" t="s">
        <v>3354</v>
      </c>
      <c r="E1625" s="121">
        <v>1</v>
      </c>
      <c r="F1625" s="363" t="s">
        <v>1212</v>
      </c>
      <c r="G1625" s="404" t="s">
        <v>498</v>
      </c>
      <c r="H1625" s="155">
        <v>83.9</v>
      </c>
      <c r="I1625" s="76">
        <f t="shared" si="114"/>
        <v>83.9</v>
      </c>
      <c r="J1625" s="169">
        <v>0</v>
      </c>
      <c r="K1625" s="283">
        <f t="shared" si="115"/>
        <v>0</v>
      </c>
    </row>
    <row r="1626" spans="1:11">
      <c r="A1626" s="393"/>
      <c r="B1626" s="370">
        <v>100</v>
      </c>
      <c r="C1626" s="189" t="s">
        <v>680</v>
      </c>
      <c r="D1626" s="133" t="s">
        <v>3355</v>
      </c>
      <c r="E1626" s="361">
        <v>1</v>
      </c>
      <c r="F1626" s="363" t="s">
        <v>613</v>
      </c>
      <c r="G1626" s="291" t="s">
        <v>498</v>
      </c>
      <c r="H1626" s="156">
        <v>95.5</v>
      </c>
      <c r="I1626" s="76">
        <f t="shared" si="114"/>
        <v>95.5</v>
      </c>
      <c r="J1626" s="172">
        <v>0</v>
      </c>
      <c r="K1626" s="280">
        <f t="shared" si="115"/>
        <v>0</v>
      </c>
    </row>
    <row r="1627" spans="1:11" ht="12.75" customHeight="1">
      <c r="A1627" s="393"/>
      <c r="B1627" s="370">
        <v>100</v>
      </c>
      <c r="C1627" s="189" t="s">
        <v>468</v>
      </c>
      <c r="D1627" s="133" t="s">
        <v>3355</v>
      </c>
      <c r="E1627" s="361">
        <v>1</v>
      </c>
      <c r="F1627" s="363" t="s">
        <v>612</v>
      </c>
      <c r="G1627" s="291" t="s">
        <v>498</v>
      </c>
      <c r="H1627" s="156">
        <v>95.5</v>
      </c>
      <c r="I1627" s="76">
        <f t="shared" si="114"/>
        <v>95.5</v>
      </c>
      <c r="J1627" s="172">
        <v>0</v>
      </c>
      <c r="K1627" s="280">
        <f t="shared" si="115"/>
        <v>0</v>
      </c>
    </row>
    <row r="1628" spans="1:11">
      <c r="A1628" s="391"/>
      <c r="B1628" s="370">
        <v>100</v>
      </c>
      <c r="C1628" s="189">
        <v>901619</v>
      </c>
      <c r="D1628" s="133" t="s">
        <v>3356</v>
      </c>
      <c r="E1628" s="121">
        <v>1</v>
      </c>
      <c r="F1628" s="363" t="s">
        <v>1236</v>
      </c>
      <c r="G1628" s="404" t="s">
        <v>498</v>
      </c>
      <c r="H1628" s="155">
        <v>95.5</v>
      </c>
      <c r="I1628" s="76">
        <f t="shared" si="114"/>
        <v>95.5</v>
      </c>
      <c r="J1628" s="169">
        <v>0</v>
      </c>
      <c r="K1628" s="283">
        <f t="shared" si="115"/>
        <v>0</v>
      </c>
    </row>
    <row r="1629" spans="1:11" ht="18" customHeight="1">
      <c r="A1629" s="391"/>
      <c r="B1629" s="370">
        <v>100</v>
      </c>
      <c r="C1629" s="189">
        <v>901620</v>
      </c>
      <c r="D1629" s="133" t="s">
        <v>3356</v>
      </c>
      <c r="E1629" s="121">
        <v>1</v>
      </c>
      <c r="F1629" s="363" t="s">
        <v>1237</v>
      </c>
      <c r="G1629" s="404" t="s">
        <v>498</v>
      </c>
      <c r="H1629" s="155">
        <v>95.5</v>
      </c>
      <c r="I1629" s="76">
        <f t="shared" si="114"/>
        <v>95.5</v>
      </c>
      <c r="J1629" s="169">
        <v>0</v>
      </c>
      <c r="K1629" s="283">
        <f t="shared" si="115"/>
        <v>0</v>
      </c>
    </row>
    <row r="1630" spans="1:11">
      <c r="A1630" s="393"/>
      <c r="B1630" s="370">
        <v>100</v>
      </c>
      <c r="C1630" s="189">
        <v>901698</v>
      </c>
      <c r="D1630" s="133" t="s">
        <v>3357</v>
      </c>
      <c r="E1630" s="361">
        <v>1</v>
      </c>
      <c r="F1630" s="363" t="s">
        <v>860</v>
      </c>
      <c r="G1630" s="291" t="s">
        <v>498</v>
      </c>
      <c r="H1630" s="156">
        <v>95.5</v>
      </c>
      <c r="I1630" s="76">
        <f t="shared" si="114"/>
        <v>95.5</v>
      </c>
      <c r="J1630" s="172">
        <v>0</v>
      </c>
      <c r="K1630" s="280">
        <f t="shared" si="115"/>
        <v>0</v>
      </c>
    </row>
    <row r="1631" spans="1:11" ht="22.5" customHeight="1">
      <c r="A1631" s="393"/>
      <c r="B1631" s="370">
        <v>100</v>
      </c>
      <c r="C1631" s="189" t="s">
        <v>998</v>
      </c>
      <c r="D1631" s="133" t="s">
        <v>3358</v>
      </c>
      <c r="E1631" s="361">
        <v>1</v>
      </c>
      <c r="F1631" s="363" t="s">
        <v>999</v>
      </c>
      <c r="G1631" s="291" t="s">
        <v>498</v>
      </c>
      <c r="H1631" s="156">
        <v>54.9</v>
      </c>
      <c r="I1631" s="76">
        <f t="shared" si="114"/>
        <v>54.9</v>
      </c>
      <c r="J1631" s="172">
        <v>0</v>
      </c>
      <c r="K1631" s="280">
        <f t="shared" si="115"/>
        <v>0</v>
      </c>
    </row>
    <row r="1632" spans="1:11">
      <c r="A1632" s="393"/>
      <c r="B1632" s="370">
        <v>100</v>
      </c>
      <c r="C1632" s="189">
        <v>901522</v>
      </c>
      <c r="D1632" s="133" t="s">
        <v>3358</v>
      </c>
      <c r="E1632" s="361">
        <v>1</v>
      </c>
      <c r="F1632" s="363" t="s">
        <v>531</v>
      </c>
      <c r="G1632" s="291" t="s">
        <v>498</v>
      </c>
      <c r="H1632" s="156">
        <v>54.9</v>
      </c>
      <c r="I1632" s="76">
        <f t="shared" si="114"/>
        <v>54.9</v>
      </c>
      <c r="J1632" s="172">
        <v>0</v>
      </c>
      <c r="K1632" s="280">
        <f t="shared" si="115"/>
        <v>0</v>
      </c>
    </row>
    <row r="1633" spans="1:11">
      <c r="A1633" s="393"/>
      <c r="B1633" s="370">
        <v>100</v>
      </c>
      <c r="C1633" s="189" t="s">
        <v>658</v>
      </c>
      <c r="D1633" s="133" t="s">
        <v>3359</v>
      </c>
      <c r="E1633" s="361">
        <v>1</v>
      </c>
      <c r="F1633" s="363" t="s">
        <v>659</v>
      </c>
      <c r="G1633" s="291" t="s">
        <v>498</v>
      </c>
      <c r="H1633" s="156">
        <v>83.9</v>
      </c>
      <c r="I1633" s="76">
        <f t="shared" si="114"/>
        <v>83.9</v>
      </c>
      <c r="J1633" s="172">
        <v>0</v>
      </c>
      <c r="K1633" s="280">
        <f t="shared" si="115"/>
        <v>0</v>
      </c>
    </row>
    <row r="1634" spans="1:11">
      <c r="A1634" s="393"/>
      <c r="B1634" s="370">
        <v>100</v>
      </c>
      <c r="C1634" s="189" t="s">
        <v>656</v>
      </c>
      <c r="D1634" s="133" t="s">
        <v>3359</v>
      </c>
      <c r="E1634" s="361">
        <v>1</v>
      </c>
      <c r="F1634" s="363" t="s">
        <v>657</v>
      </c>
      <c r="G1634" s="291" t="s">
        <v>498</v>
      </c>
      <c r="H1634" s="156">
        <v>83.9</v>
      </c>
      <c r="I1634" s="76">
        <f t="shared" si="114"/>
        <v>83.9</v>
      </c>
      <c r="J1634" s="172">
        <v>0</v>
      </c>
      <c r="K1634" s="280">
        <f t="shared" si="115"/>
        <v>0</v>
      </c>
    </row>
    <row r="1635" spans="1:11">
      <c r="A1635" s="391"/>
      <c r="B1635" s="370">
        <v>100</v>
      </c>
      <c r="C1635" s="189" t="s">
        <v>844</v>
      </c>
      <c r="D1635" s="133" t="s">
        <v>3360</v>
      </c>
      <c r="E1635" s="121">
        <v>1</v>
      </c>
      <c r="F1635" s="363" t="s">
        <v>845</v>
      </c>
      <c r="G1635" s="404" t="s">
        <v>498</v>
      </c>
      <c r="H1635" s="155">
        <v>95.5</v>
      </c>
      <c r="I1635" s="76">
        <f t="shared" si="114"/>
        <v>95.5</v>
      </c>
      <c r="J1635" s="169">
        <v>0</v>
      </c>
      <c r="K1635" s="283">
        <f t="shared" si="115"/>
        <v>0</v>
      </c>
    </row>
    <row r="1636" spans="1:11">
      <c r="A1636" s="391"/>
      <c r="B1636" s="370">
        <v>100</v>
      </c>
      <c r="C1636" s="189" t="s">
        <v>846</v>
      </c>
      <c r="D1636" s="133" t="s">
        <v>3360</v>
      </c>
      <c r="E1636" s="121">
        <v>1</v>
      </c>
      <c r="F1636" s="363" t="s">
        <v>847</v>
      </c>
      <c r="G1636" s="404" t="s">
        <v>498</v>
      </c>
      <c r="H1636" s="155">
        <v>95.5</v>
      </c>
      <c r="I1636" s="76">
        <f t="shared" si="114"/>
        <v>95.5</v>
      </c>
      <c r="J1636" s="169">
        <v>0</v>
      </c>
      <c r="K1636" s="283">
        <f t="shared" si="115"/>
        <v>0</v>
      </c>
    </row>
    <row r="1637" spans="1:11">
      <c r="A1637" s="393"/>
      <c r="B1637" s="370">
        <v>100</v>
      </c>
      <c r="C1637" s="189">
        <v>901604</v>
      </c>
      <c r="D1637" s="133" t="s">
        <v>3361</v>
      </c>
      <c r="E1637" s="361">
        <v>1</v>
      </c>
      <c r="F1637" s="363" t="s">
        <v>604</v>
      </c>
      <c r="G1637" s="291" t="s">
        <v>498</v>
      </c>
      <c r="H1637" s="156">
        <v>95.5</v>
      </c>
      <c r="I1637" s="76">
        <f t="shared" si="114"/>
        <v>95.5</v>
      </c>
      <c r="J1637" s="172">
        <v>0</v>
      </c>
      <c r="K1637" s="280">
        <f t="shared" si="115"/>
        <v>0</v>
      </c>
    </row>
    <row r="1638" spans="1:11">
      <c r="A1638" s="393"/>
      <c r="B1638" s="370">
        <v>100</v>
      </c>
      <c r="C1638" s="189" t="s">
        <v>686</v>
      </c>
      <c r="D1638" s="133" t="s">
        <v>3361</v>
      </c>
      <c r="E1638" s="361">
        <v>1</v>
      </c>
      <c r="F1638" s="363" t="s">
        <v>603</v>
      </c>
      <c r="G1638" s="291" t="s">
        <v>498</v>
      </c>
      <c r="H1638" s="156">
        <v>95.5</v>
      </c>
      <c r="I1638" s="76">
        <f t="shared" si="114"/>
        <v>95.5</v>
      </c>
      <c r="J1638" s="172">
        <v>0</v>
      </c>
      <c r="K1638" s="280">
        <f t="shared" si="115"/>
        <v>0</v>
      </c>
    </row>
    <row r="1639" spans="1:11">
      <c r="A1639" s="393"/>
      <c r="B1639" s="370">
        <v>100</v>
      </c>
      <c r="C1639" s="189" t="s">
        <v>684</v>
      </c>
      <c r="D1639" s="133" t="s">
        <v>3361</v>
      </c>
      <c r="E1639" s="361">
        <v>1</v>
      </c>
      <c r="F1639" s="363" t="s">
        <v>601</v>
      </c>
      <c r="G1639" s="291" t="s">
        <v>498</v>
      </c>
      <c r="H1639" s="156">
        <v>95.5</v>
      </c>
      <c r="I1639" s="76">
        <f t="shared" si="114"/>
        <v>95.5</v>
      </c>
      <c r="J1639" s="172">
        <v>0</v>
      </c>
      <c r="K1639" s="280">
        <f t="shared" si="115"/>
        <v>0</v>
      </c>
    </row>
    <row r="1640" spans="1:11">
      <c r="A1640" s="393"/>
      <c r="B1640" s="370">
        <v>100</v>
      </c>
      <c r="C1640" s="189" t="s">
        <v>685</v>
      </c>
      <c r="D1640" s="133" t="s">
        <v>3361</v>
      </c>
      <c r="E1640" s="361">
        <v>1</v>
      </c>
      <c r="F1640" s="363" t="s">
        <v>602</v>
      </c>
      <c r="G1640" s="291" t="s">
        <v>498</v>
      </c>
      <c r="H1640" s="156">
        <v>95.5</v>
      </c>
      <c r="I1640" s="76">
        <f t="shared" si="114"/>
        <v>95.5</v>
      </c>
      <c r="J1640" s="172">
        <v>0</v>
      </c>
      <c r="K1640" s="280">
        <f t="shared" si="115"/>
        <v>0</v>
      </c>
    </row>
    <row r="1641" spans="1:11">
      <c r="A1641" s="393"/>
      <c r="B1641" s="370">
        <v>100</v>
      </c>
      <c r="C1641" s="189">
        <v>901657</v>
      </c>
      <c r="D1641" s="133" t="s">
        <v>3361</v>
      </c>
      <c r="E1641" s="361">
        <v>1</v>
      </c>
      <c r="F1641" s="363" t="s">
        <v>529</v>
      </c>
      <c r="G1641" s="291" t="s">
        <v>498</v>
      </c>
      <c r="H1641" s="156">
        <v>95.5</v>
      </c>
      <c r="I1641" s="76">
        <f t="shared" si="114"/>
        <v>95.5</v>
      </c>
      <c r="J1641" s="172">
        <v>0</v>
      </c>
      <c r="K1641" s="280">
        <f t="shared" si="115"/>
        <v>0</v>
      </c>
    </row>
    <row r="1642" spans="1:11">
      <c r="A1642" s="391"/>
      <c r="B1642" s="370">
        <v>100</v>
      </c>
      <c r="C1642" s="189">
        <v>901616</v>
      </c>
      <c r="D1642" s="133" t="s">
        <v>3283</v>
      </c>
      <c r="E1642" s="121">
        <v>1</v>
      </c>
      <c r="F1642" s="363" t="s">
        <v>597</v>
      </c>
      <c r="G1642" s="404" t="s">
        <v>498</v>
      </c>
      <c r="H1642" s="155">
        <v>95.5</v>
      </c>
      <c r="I1642" s="76">
        <f t="shared" si="114"/>
        <v>95.5</v>
      </c>
      <c r="J1642" s="169">
        <v>0</v>
      </c>
      <c r="K1642" s="283">
        <f t="shared" si="115"/>
        <v>0</v>
      </c>
    </row>
    <row r="1643" spans="1:11">
      <c r="A1643" s="393"/>
      <c r="B1643" s="370">
        <v>100</v>
      </c>
      <c r="C1643" s="189">
        <v>901523</v>
      </c>
      <c r="D1643" s="133" t="s">
        <v>3362</v>
      </c>
      <c r="E1643" s="361">
        <v>1</v>
      </c>
      <c r="F1643" s="363" t="s">
        <v>599</v>
      </c>
      <c r="G1643" s="291" t="s">
        <v>498</v>
      </c>
      <c r="H1643" s="156">
        <v>95.5</v>
      </c>
      <c r="I1643" s="76">
        <f t="shared" si="114"/>
        <v>95.5</v>
      </c>
      <c r="J1643" s="172">
        <v>0</v>
      </c>
      <c r="K1643" s="280">
        <f t="shared" si="115"/>
        <v>0</v>
      </c>
    </row>
    <row r="1644" spans="1:11">
      <c r="A1644" s="393"/>
      <c r="B1644" s="370">
        <v>100</v>
      </c>
      <c r="C1644" s="189">
        <v>901694</v>
      </c>
      <c r="D1644" s="133" t="s">
        <v>3363</v>
      </c>
      <c r="E1644" s="361">
        <v>1</v>
      </c>
      <c r="F1644" s="363" t="s">
        <v>3364</v>
      </c>
      <c r="G1644" s="291" t="s">
        <v>498</v>
      </c>
      <c r="H1644" s="156">
        <v>110</v>
      </c>
      <c r="I1644" s="76">
        <f t="shared" si="114"/>
        <v>110</v>
      </c>
      <c r="J1644" s="172">
        <v>0</v>
      </c>
      <c r="K1644" s="280">
        <f t="shared" si="115"/>
        <v>0</v>
      </c>
    </row>
    <row r="1645" spans="1:11">
      <c r="A1645" s="393"/>
      <c r="B1645" s="370">
        <v>100</v>
      </c>
      <c r="C1645" s="189" t="s">
        <v>4201</v>
      </c>
      <c r="D1645" s="133" t="s">
        <v>3363</v>
      </c>
      <c r="E1645" s="361">
        <v>1</v>
      </c>
      <c r="F1645" s="363" t="s">
        <v>4202</v>
      </c>
      <c r="G1645" s="291" t="s">
        <v>498</v>
      </c>
      <c r="H1645" s="156">
        <v>93.5</v>
      </c>
      <c r="I1645" s="76">
        <f t="shared" si="114"/>
        <v>93.5</v>
      </c>
      <c r="J1645" s="172">
        <v>0</v>
      </c>
      <c r="K1645" s="280">
        <f t="shared" si="115"/>
        <v>0</v>
      </c>
    </row>
    <row r="1646" spans="1:11">
      <c r="A1646" s="391"/>
      <c r="B1646" s="370">
        <v>100</v>
      </c>
      <c r="C1646" s="189" t="s">
        <v>865</v>
      </c>
      <c r="D1646" s="133" t="s">
        <v>3338</v>
      </c>
      <c r="E1646" s="121">
        <v>1</v>
      </c>
      <c r="F1646" s="363" t="s">
        <v>866</v>
      </c>
      <c r="G1646" s="404" t="s">
        <v>498</v>
      </c>
      <c r="H1646" s="155">
        <v>95.5</v>
      </c>
      <c r="I1646" s="76">
        <f t="shared" si="114"/>
        <v>95.5</v>
      </c>
      <c r="J1646" s="169">
        <v>0</v>
      </c>
      <c r="K1646" s="283">
        <f t="shared" si="115"/>
        <v>0</v>
      </c>
    </row>
    <row r="1647" spans="1:11">
      <c r="A1647" s="391"/>
      <c r="B1647" s="370">
        <v>100</v>
      </c>
      <c r="C1647" s="189">
        <v>901711</v>
      </c>
      <c r="D1647" s="133" t="s">
        <v>3365</v>
      </c>
      <c r="E1647" s="121">
        <v>1</v>
      </c>
      <c r="F1647" s="363" t="s">
        <v>1258</v>
      </c>
      <c r="G1647" s="404" t="s">
        <v>498</v>
      </c>
      <c r="H1647" s="155">
        <v>83.9</v>
      </c>
      <c r="I1647" s="76">
        <f t="shared" si="114"/>
        <v>83.9</v>
      </c>
      <c r="J1647" s="169">
        <v>0</v>
      </c>
      <c r="K1647" s="283">
        <f t="shared" si="115"/>
        <v>0</v>
      </c>
    </row>
    <row r="1648" spans="1:11">
      <c r="A1648" s="391"/>
      <c r="B1648" s="370">
        <v>100</v>
      </c>
      <c r="C1648" s="189">
        <v>901712</v>
      </c>
      <c r="D1648" s="133" t="s">
        <v>3365</v>
      </c>
      <c r="E1648" s="121">
        <v>1</v>
      </c>
      <c r="F1648" s="363" t="s">
        <v>1259</v>
      </c>
      <c r="G1648" s="404" t="s">
        <v>498</v>
      </c>
      <c r="H1648" s="155">
        <v>83.9</v>
      </c>
      <c r="I1648" s="76">
        <f t="shared" si="114"/>
        <v>83.9</v>
      </c>
      <c r="J1648" s="169">
        <v>0</v>
      </c>
      <c r="K1648" s="283">
        <f t="shared" si="115"/>
        <v>0</v>
      </c>
    </row>
    <row r="1649" spans="1:11">
      <c r="A1649" s="391"/>
      <c r="B1649" s="370">
        <v>100</v>
      </c>
      <c r="C1649" s="189">
        <v>901742</v>
      </c>
      <c r="D1649" s="133" t="s">
        <v>3365</v>
      </c>
      <c r="E1649" s="121">
        <v>1</v>
      </c>
      <c r="F1649" s="363" t="s">
        <v>1260</v>
      </c>
      <c r="G1649" s="404" t="s">
        <v>498</v>
      </c>
      <c r="H1649" s="155">
        <v>83.9</v>
      </c>
      <c r="I1649" s="76">
        <f t="shared" si="114"/>
        <v>83.9</v>
      </c>
      <c r="J1649" s="169">
        <v>0</v>
      </c>
      <c r="K1649" s="283">
        <v>0</v>
      </c>
    </row>
    <row r="1650" spans="1:11">
      <c r="A1650" s="391"/>
      <c r="B1650" s="370">
        <v>100</v>
      </c>
      <c r="C1650" s="189" t="s">
        <v>727</v>
      </c>
      <c r="D1650" s="133" t="s">
        <v>3366</v>
      </c>
      <c r="E1650" s="121">
        <v>1</v>
      </c>
      <c r="F1650" s="363" t="s">
        <v>728</v>
      </c>
      <c r="G1650" s="404" t="s">
        <v>498</v>
      </c>
      <c r="H1650" s="155">
        <v>110</v>
      </c>
      <c r="I1650" s="76">
        <f t="shared" si="114"/>
        <v>110</v>
      </c>
      <c r="J1650" s="169">
        <v>0</v>
      </c>
      <c r="K1650" s="283">
        <f t="shared" ref="K1650:K1689" si="116">I1650*J1650</f>
        <v>0</v>
      </c>
    </row>
    <row r="1651" spans="1:11">
      <c r="A1651" s="393"/>
      <c r="B1651" s="370">
        <v>100</v>
      </c>
      <c r="C1651" s="189" t="s">
        <v>723</v>
      </c>
      <c r="D1651" s="133" t="s">
        <v>3366</v>
      </c>
      <c r="E1651" s="361">
        <v>1</v>
      </c>
      <c r="F1651" s="363" t="s">
        <v>724</v>
      </c>
      <c r="G1651" s="291" t="s">
        <v>498</v>
      </c>
      <c r="H1651" s="156">
        <v>110</v>
      </c>
      <c r="I1651" s="76">
        <f t="shared" si="114"/>
        <v>110</v>
      </c>
      <c r="J1651" s="172">
        <v>0</v>
      </c>
      <c r="K1651" s="280">
        <f t="shared" si="116"/>
        <v>0</v>
      </c>
    </row>
    <row r="1652" spans="1:11">
      <c r="A1652" s="393"/>
      <c r="B1652" s="370">
        <v>100</v>
      </c>
      <c r="C1652" s="189" t="s">
        <v>721</v>
      </c>
      <c r="D1652" s="133" t="s">
        <v>3366</v>
      </c>
      <c r="E1652" s="361">
        <v>1</v>
      </c>
      <c r="F1652" s="363" t="s">
        <v>722</v>
      </c>
      <c r="G1652" s="291" t="s">
        <v>498</v>
      </c>
      <c r="H1652" s="156">
        <v>110</v>
      </c>
      <c r="I1652" s="76">
        <f t="shared" si="114"/>
        <v>110</v>
      </c>
      <c r="J1652" s="172">
        <v>0</v>
      </c>
      <c r="K1652" s="280">
        <f t="shared" si="116"/>
        <v>0</v>
      </c>
    </row>
    <row r="1653" spans="1:11">
      <c r="A1653" s="393"/>
      <c r="B1653" s="370">
        <v>100</v>
      </c>
      <c r="C1653" s="189" t="s">
        <v>725</v>
      </c>
      <c r="D1653" s="133" t="s">
        <v>3366</v>
      </c>
      <c r="E1653" s="361">
        <v>1</v>
      </c>
      <c r="F1653" s="363" t="s">
        <v>726</v>
      </c>
      <c r="G1653" s="291" t="s">
        <v>498</v>
      </c>
      <c r="H1653" s="156">
        <v>110</v>
      </c>
      <c r="I1653" s="76">
        <f t="shared" si="114"/>
        <v>110</v>
      </c>
      <c r="J1653" s="172">
        <v>0</v>
      </c>
      <c r="K1653" s="280">
        <f t="shared" si="116"/>
        <v>0</v>
      </c>
    </row>
    <row r="1654" spans="1:11">
      <c r="A1654" s="393"/>
      <c r="B1654" s="370">
        <v>100</v>
      </c>
      <c r="C1654" s="189">
        <v>901548</v>
      </c>
      <c r="D1654" s="133" t="s">
        <v>3366</v>
      </c>
      <c r="E1654" s="361">
        <v>1</v>
      </c>
      <c r="F1654" s="363" t="s">
        <v>524</v>
      </c>
      <c r="G1654" s="291" t="s">
        <v>498</v>
      </c>
      <c r="H1654" s="156">
        <v>110</v>
      </c>
      <c r="I1654" s="76">
        <f t="shared" si="114"/>
        <v>110</v>
      </c>
      <c r="J1654" s="172">
        <v>0</v>
      </c>
      <c r="K1654" s="280">
        <f t="shared" si="116"/>
        <v>0</v>
      </c>
    </row>
    <row r="1655" spans="1:11">
      <c r="A1655" s="393"/>
      <c r="B1655" s="370">
        <v>100</v>
      </c>
      <c r="C1655" s="189" t="s">
        <v>4203</v>
      </c>
      <c r="D1655" s="133" t="s">
        <v>4204</v>
      </c>
      <c r="E1655" s="361">
        <v>1</v>
      </c>
      <c r="F1655" s="363" t="s">
        <v>4205</v>
      </c>
      <c r="G1655" s="291" t="s">
        <v>498</v>
      </c>
      <c r="H1655" s="156">
        <v>110</v>
      </c>
      <c r="I1655" s="76">
        <f t="shared" si="114"/>
        <v>110</v>
      </c>
      <c r="J1655" s="172">
        <v>0</v>
      </c>
      <c r="K1655" s="280">
        <f t="shared" si="116"/>
        <v>0</v>
      </c>
    </row>
    <row r="1656" spans="1:11">
      <c r="A1656" s="393"/>
      <c r="B1656" s="370">
        <v>100</v>
      </c>
      <c r="C1656" s="189">
        <v>901639</v>
      </c>
      <c r="D1656" s="133" t="s">
        <v>3367</v>
      </c>
      <c r="E1656" s="361">
        <v>1</v>
      </c>
      <c r="F1656" s="363" t="s">
        <v>575</v>
      </c>
      <c r="G1656" s="291" t="s">
        <v>498</v>
      </c>
      <c r="H1656" s="156">
        <v>95.5</v>
      </c>
      <c r="I1656" s="76">
        <f t="shared" si="114"/>
        <v>95.5</v>
      </c>
      <c r="J1656" s="172">
        <v>0</v>
      </c>
      <c r="K1656" s="280">
        <f t="shared" si="116"/>
        <v>0</v>
      </c>
    </row>
    <row r="1657" spans="1:11">
      <c r="A1657" s="393"/>
      <c r="B1657" s="370">
        <v>100</v>
      </c>
      <c r="C1657" s="189">
        <v>901706</v>
      </c>
      <c r="D1657" s="133" t="s">
        <v>3346</v>
      </c>
      <c r="E1657" s="361">
        <v>1</v>
      </c>
      <c r="F1657" s="363" t="s">
        <v>1224</v>
      </c>
      <c r="G1657" s="291" t="s">
        <v>498</v>
      </c>
      <c r="H1657" s="177">
        <v>62.9</v>
      </c>
      <c r="I1657" s="76">
        <f t="shared" si="114"/>
        <v>62.9</v>
      </c>
      <c r="J1657" s="172">
        <v>0</v>
      </c>
      <c r="K1657" s="280">
        <f t="shared" si="116"/>
        <v>0</v>
      </c>
    </row>
    <row r="1658" spans="1:11">
      <c r="A1658" s="393"/>
      <c r="B1658" s="370">
        <v>100</v>
      </c>
      <c r="C1658" s="189">
        <v>901687</v>
      </c>
      <c r="D1658" s="133" t="s">
        <v>3368</v>
      </c>
      <c r="E1658" s="361">
        <v>1</v>
      </c>
      <c r="F1658" s="363" t="s">
        <v>1004</v>
      </c>
      <c r="G1658" s="291" t="s">
        <v>498</v>
      </c>
      <c r="H1658" s="156">
        <v>95.5</v>
      </c>
      <c r="I1658" s="76">
        <f t="shared" si="114"/>
        <v>95.5</v>
      </c>
      <c r="J1658" s="172">
        <v>0</v>
      </c>
      <c r="K1658" s="280">
        <f t="shared" si="116"/>
        <v>0</v>
      </c>
    </row>
    <row r="1659" spans="1:11">
      <c r="A1659" s="393"/>
      <c r="B1659" s="370">
        <v>100</v>
      </c>
      <c r="C1659" s="189">
        <v>901702</v>
      </c>
      <c r="D1659" s="133" t="s">
        <v>3369</v>
      </c>
      <c r="E1659" s="361">
        <v>1</v>
      </c>
      <c r="F1659" s="363" t="s">
        <v>1225</v>
      </c>
      <c r="G1659" s="291" t="s">
        <v>498</v>
      </c>
      <c r="H1659" s="177">
        <v>62.9</v>
      </c>
      <c r="I1659" s="76">
        <f t="shared" si="114"/>
        <v>62.9</v>
      </c>
      <c r="J1659" s="172">
        <v>0</v>
      </c>
      <c r="K1659" s="280">
        <f t="shared" si="116"/>
        <v>0</v>
      </c>
    </row>
    <row r="1660" spans="1:11" ht="22.5" customHeight="1">
      <c r="A1660" s="393"/>
      <c r="B1660" s="370">
        <v>100</v>
      </c>
      <c r="C1660" s="189">
        <v>901704</v>
      </c>
      <c r="D1660" s="133" t="s">
        <v>3370</v>
      </c>
      <c r="E1660" s="361">
        <v>1</v>
      </c>
      <c r="F1660" s="363" t="s">
        <v>1182</v>
      </c>
      <c r="G1660" s="291" t="s">
        <v>498</v>
      </c>
      <c r="H1660" s="177">
        <v>62.9</v>
      </c>
      <c r="I1660" s="76">
        <f t="shared" si="114"/>
        <v>62.9</v>
      </c>
      <c r="J1660" s="172">
        <v>0</v>
      </c>
      <c r="K1660" s="280">
        <f t="shared" si="116"/>
        <v>0</v>
      </c>
    </row>
    <row r="1661" spans="1:11">
      <c r="A1661" s="393"/>
      <c r="B1661" s="370">
        <v>100</v>
      </c>
      <c r="C1661" s="189">
        <v>901732</v>
      </c>
      <c r="D1661" s="133" t="s">
        <v>3371</v>
      </c>
      <c r="E1661" s="361">
        <v>1</v>
      </c>
      <c r="F1661" s="363" t="s">
        <v>1233</v>
      </c>
      <c r="G1661" s="291" t="s">
        <v>498</v>
      </c>
      <c r="H1661" s="156">
        <v>95.5</v>
      </c>
      <c r="I1661" s="76">
        <f t="shared" si="114"/>
        <v>95.5</v>
      </c>
      <c r="J1661" s="172">
        <v>0</v>
      </c>
      <c r="K1661" s="280">
        <f t="shared" si="116"/>
        <v>0</v>
      </c>
    </row>
    <row r="1662" spans="1:11">
      <c r="A1662" s="393"/>
      <c r="B1662" s="370">
        <v>100</v>
      </c>
      <c r="C1662" s="189">
        <v>901733</v>
      </c>
      <c r="D1662" s="133" t="s">
        <v>3371</v>
      </c>
      <c r="E1662" s="361">
        <v>1</v>
      </c>
      <c r="F1662" s="363" t="s">
        <v>1234</v>
      </c>
      <c r="G1662" s="291" t="s">
        <v>498</v>
      </c>
      <c r="H1662" s="156">
        <v>95.5</v>
      </c>
      <c r="I1662" s="76">
        <f t="shared" si="114"/>
        <v>95.5</v>
      </c>
      <c r="J1662" s="172">
        <v>0</v>
      </c>
      <c r="K1662" s="280">
        <f t="shared" si="116"/>
        <v>0</v>
      </c>
    </row>
    <row r="1663" spans="1:11">
      <c r="A1663" s="393"/>
      <c r="B1663" s="370">
        <v>100</v>
      </c>
      <c r="C1663" s="189">
        <v>901652</v>
      </c>
      <c r="D1663" s="133" t="s">
        <v>3372</v>
      </c>
      <c r="E1663" s="361">
        <v>1</v>
      </c>
      <c r="F1663" s="363" t="s">
        <v>679</v>
      </c>
      <c r="G1663" s="291" t="s">
        <v>498</v>
      </c>
      <c r="H1663" s="156">
        <v>95.5</v>
      </c>
      <c r="I1663" s="76">
        <f t="shared" si="114"/>
        <v>95.5</v>
      </c>
      <c r="J1663" s="172">
        <v>0</v>
      </c>
      <c r="K1663" s="280">
        <f t="shared" si="116"/>
        <v>0</v>
      </c>
    </row>
    <row r="1664" spans="1:11">
      <c r="A1664" s="393"/>
      <c r="B1664" s="370">
        <v>100</v>
      </c>
      <c r="C1664" s="189">
        <v>901551</v>
      </c>
      <c r="D1664" s="133" t="s">
        <v>3373</v>
      </c>
      <c r="E1664" s="361">
        <v>1</v>
      </c>
      <c r="F1664" s="363" t="s">
        <v>854</v>
      </c>
      <c r="G1664" s="291" t="s">
        <v>498</v>
      </c>
      <c r="H1664" s="156">
        <v>95.5</v>
      </c>
      <c r="I1664" s="76">
        <f t="shared" si="114"/>
        <v>95.5</v>
      </c>
      <c r="J1664" s="172">
        <v>0</v>
      </c>
      <c r="K1664" s="280">
        <f t="shared" si="116"/>
        <v>0</v>
      </c>
    </row>
    <row r="1665" spans="1:11">
      <c r="A1665" s="391"/>
      <c r="B1665" s="370">
        <v>100</v>
      </c>
      <c r="C1665" s="189">
        <v>901656</v>
      </c>
      <c r="D1665" s="133" t="s">
        <v>3331</v>
      </c>
      <c r="E1665" s="121">
        <v>1</v>
      </c>
      <c r="F1665" s="363" t="s">
        <v>525</v>
      </c>
      <c r="G1665" s="404" t="s">
        <v>498</v>
      </c>
      <c r="H1665" s="155">
        <v>95.5</v>
      </c>
      <c r="I1665" s="76">
        <f t="shared" si="114"/>
        <v>95.5</v>
      </c>
      <c r="J1665" s="169">
        <v>0</v>
      </c>
      <c r="K1665" s="283">
        <f t="shared" si="116"/>
        <v>0</v>
      </c>
    </row>
    <row r="1666" spans="1:11">
      <c r="A1666" s="393"/>
      <c r="B1666" s="370">
        <v>100</v>
      </c>
      <c r="C1666" s="189">
        <v>901703</v>
      </c>
      <c r="D1666" s="133" t="s">
        <v>3374</v>
      </c>
      <c r="E1666" s="361">
        <v>1</v>
      </c>
      <c r="F1666" s="363" t="s">
        <v>1274</v>
      </c>
      <c r="G1666" s="291" t="s">
        <v>498</v>
      </c>
      <c r="H1666" s="177">
        <v>61.5</v>
      </c>
      <c r="I1666" s="76">
        <f t="shared" ref="I1666:I1689" si="117">ROUND(H1666-H1666*H$8,2)</f>
        <v>61.5</v>
      </c>
      <c r="J1666" s="172">
        <v>0</v>
      </c>
      <c r="K1666" s="280">
        <f t="shared" si="116"/>
        <v>0</v>
      </c>
    </row>
    <row r="1667" spans="1:11">
      <c r="A1667" s="393"/>
      <c r="B1667" s="370">
        <v>100</v>
      </c>
      <c r="C1667" s="189">
        <v>901700</v>
      </c>
      <c r="D1667" s="133" t="s">
        <v>3375</v>
      </c>
      <c r="E1667" s="361">
        <v>1</v>
      </c>
      <c r="F1667" s="363" t="s">
        <v>1275</v>
      </c>
      <c r="G1667" s="291" t="s">
        <v>498</v>
      </c>
      <c r="H1667" s="177">
        <v>62.9</v>
      </c>
      <c r="I1667" s="76">
        <f t="shared" si="117"/>
        <v>62.9</v>
      </c>
      <c r="J1667" s="172">
        <v>0</v>
      </c>
      <c r="K1667" s="280">
        <f t="shared" si="116"/>
        <v>0</v>
      </c>
    </row>
    <row r="1668" spans="1:11">
      <c r="A1668" s="393"/>
      <c r="B1668" s="370">
        <v>100</v>
      </c>
      <c r="C1668" s="189">
        <v>901710</v>
      </c>
      <c r="D1668" s="133" t="s">
        <v>3376</v>
      </c>
      <c r="E1668" s="361">
        <v>1</v>
      </c>
      <c r="F1668" s="363" t="s">
        <v>1209</v>
      </c>
      <c r="G1668" s="291" t="s">
        <v>498</v>
      </c>
      <c r="H1668" s="156">
        <v>95.5</v>
      </c>
      <c r="I1668" s="76">
        <f t="shared" si="117"/>
        <v>95.5</v>
      </c>
      <c r="J1668" s="172">
        <v>0</v>
      </c>
      <c r="K1668" s="280">
        <f t="shared" si="116"/>
        <v>0</v>
      </c>
    </row>
    <row r="1669" spans="1:11" ht="12.75" customHeight="1">
      <c r="A1669" s="393"/>
      <c r="B1669" s="370">
        <v>100</v>
      </c>
      <c r="C1669" s="189">
        <v>901685</v>
      </c>
      <c r="D1669" s="133" t="s">
        <v>3339</v>
      </c>
      <c r="E1669" s="361">
        <v>1</v>
      </c>
      <c r="F1669" s="363" t="s">
        <v>424</v>
      </c>
      <c r="G1669" s="291" t="s">
        <v>498</v>
      </c>
      <c r="H1669" s="156">
        <v>95.5</v>
      </c>
      <c r="I1669" s="76">
        <f t="shared" si="117"/>
        <v>95.5</v>
      </c>
      <c r="J1669" s="172">
        <v>0</v>
      </c>
      <c r="K1669" s="280">
        <f t="shared" si="116"/>
        <v>0</v>
      </c>
    </row>
    <row r="1670" spans="1:11">
      <c r="A1670" s="393"/>
      <c r="B1670" s="370">
        <v>100</v>
      </c>
      <c r="C1670" s="189">
        <v>901677</v>
      </c>
      <c r="D1670" s="133" t="s">
        <v>3377</v>
      </c>
      <c r="E1670" s="361">
        <v>1</v>
      </c>
      <c r="F1670" s="363" t="s">
        <v>756</v>
      </c>
      <c r="G1670" s="291" t="s">
        <v>498</v>
      </c>
      <c r="H1670" s="156">
        <v>95.5</v>
      </c>
      <c r="I1670" s="76">
        <f t="shared" si="117"/>
        <v>95.5</v>
      </c>
      <c r="J1670" s="172">
        <v>0</v>
      </c>
      <c r="K1670" s="280">
        <f t="shared" si="116"/>
        <v>0</v>
      </c>
    </row>
    <row r="1671" spans="1:11">
      <c r="A1671" s="393"/>
      <c r="B1671" s="370">
        <v>100</v>
      </c>
      <c r="C1671" s="189">
        <v>901717</v>
      </c>
      <c r="D1671" s="133" t="s">
        <v>3378</v>
      </c>
      <c r="E1671" s="361">
        <v>1</v>
      </c>
      <c r="F1671" s="363" t="s">
        <v>1222</v>
      </c>
      <c r="G1671" s="291" t="s">
        <v>498</v>
      </c>
      <c r="H1671" s="156">
        <v>83.9</v>
      </c>
      <c r="I1671" s="76">
        <f t="shared" si="117"/>
        <v>83.9</v>
      </c>
      <c r="J1671" s="172">
        <v>0</v>
      </c>
      <c r="K1671" s="280">
        <f t="shared" si="116"/>
        <v>0</v>
      </c>
    </row>
    <row r="1672" spans="1:11">
      <c r="A1672" s="393"/>
      <c r="B1672" s="370">
        <v>100</v>
      </c>
      <c r="C1672" s="189">
        <v>901631</v>
      </c>
      <c r="D1672" s="133" t="s">
        <v>3379</v>
      </c>
      <c r="E1672" s="361">
        <v>1</v>
      </c>
      <c r="F1672" s="363" t="s">
        <v>523</v>
      </c>
      <c r="G1672" s="291" t="s">
        <v>498</v>
      </c>
      <c r="H1672" s="156">
        <v>83.6</v>
      </c>
      <c r="I1672" s="76">
        <f t="shared" si="117"/>
        <v>83.6</v>
      </c>
      <c r="J1672" s="172">
        <v>0</v>
      </c>
      <c r="K1672" s="280">
        <f t="shared" si="116"/>
        <v>0</v>
      </c>
    </row>
    <row r="1673" spans="1:11">
      <c r="A1673" s="393"/>
      <c r="B1673" s="370">
        <v>100</v>
      </c>
      <c r="C1673" s="189">
        <v>901654</v>
      </c>
      <c r="D1673" s="133" t="s">
        <v>3380</v>
      </c>
      <c r="E1673" s="361">
        <v>1</v>
      </c>
      <c r="F1673" s="363" t="s">
        <v>578</v>
      </c>
      <c r="G1673" s="291" t="s">
        <v>498</v>
      </c>
      <c r="H1673" s="156">
        <v>110</v>
      </c>
      <c r="I1673" s="76">
        <f t="shared" si="117"/>
        <v>110</v>
      </c>
      <c r="J1673" s="172">
        <v>0</v>
      </c>
      <c r="K1673" s="280">
        <f t="shared" si="116"/>
        <v>0</v>
      </c>
    </row>
    <row r="1674" spans="1:11">
      <c r="A1674" s="393"/>
      <c r="B1674" s="370">
        <v>100</v>
      </c>
      <c r="C1674" s="189" t="s">
        <v>3381</v>
      </c>
      <c r="D1674" s="133" t="s">
        <v>3382</v>
      </c>
      <c r="E1674" s="361">
        <v>1</v>
      </c>
      <c r="F1674" s="363" t="s">
        <v>3383</v>
      </c>
      <c r="G1674" s="291" t="s">
        <v>498</v>
      </c>
      <c r="H1674" s="156">
        <v>95.5</v>
      </c>
      <c r="I1674" s="76">
        <f t="shared" si="117"/>
        <v>95.5</v>
      </c>
      <c r="J1674" s="172">
        <v>0</v>
      </c>
      <c r="K1674" s="280">
        <f t="shared" si="116"/>
        <v>0</v>
      </c>
    </row>
    <row r="1675" spans="1:11">
      <c r="A1675" s="391"/>
      <c r="B1675" s="370">
        <v>100</v>
      </c>
      <c r="C1675" s="189">
        <v>901744</v>
      </c>
      <c r="D1675" s="133" t="s">
        <v>3384</v>
      </c>
      <c r="E1675" s="121">
        <v>1</v>
      </c>
      <c r="F1675" s="363" t="s">
        <v>1130</v>
      </c>
      <c r="G1675" s="404" t="s">
        <v>498</v>
      </c>
      <c r="H1675" s="155">
        <v>95.5</v>
      </c>
      <c r="I1675" s="76">
        <f t="shared" si="117"/>
        <v>95.5</v>
      </c>
      <c r="J1675" s="169">
        <v>0</v>
      </c>
      <c r="K1675" s="283">
        <f t="shared" si="116"/>
        <v>0</v>
      </c>
    </row>
    <row r="1676" spans="1:11">
      <c r="A1676" s="391"/>
      <c r="B1676" s="370">
        <v>100</v>
      </c>
      <c r="C1676" s="189">
        <v>901743</v>
      </c>
      <c r="D1676" s="133" t="s">
        <v>3384</v>
      </c>
      <c r="E1676" s="121">
        <v>1</v>
      </c>
      <c r="F1676" s="363" t="s">
        <v>1131</v>
      </c>
      <c r="G1676" s="404" t="s">
        <v>498</v>
      </c>
      <c r="H1676" s="155">
        <v>95.5</v>
      </c>
      <c r="I1676" s="76">
        <f t="shared" si="117"/>
        <v>95.5</v>
      </c>
      <c r="J1676" s="169">
        <v>0</v>
      </c>
      <c r="K1676" s="283">
        <f t="shared" si="116"/>
        <v>0</v>
      </c>
    </row>
    <row r="1677" spans="1:11">
      <c r="A1677" s="393"/>
      <c r="B1677" s="370">
        <v>100</v>
      </c>
      <c r="C1677" s="189">
        <v>901683</v>
      </c>
      <c r="D1677" s="133" t="s">
        <v>3384</v>
      </c>
      <c r="E1677" s="361">
        <v>1</v>
      </c>
      <c r="F1677" s="363" t="s">
        <v>423</v>
      </c>
      <c r="G1677" s="291" t="s">
        <v>498</v>
      </c>
      <c r="H1677" s="156">
        <v>95.5</v>
      </c>
      <c r="I1677" s="76">
        <f t="shared" si="117"/>
        <v>95.5</v>
      </c>
      <c r="J1677" s="172">
        <v>0</v>
      </c>
      <c r="K1677" s="280">
        <f t="shared" si="116"/>
        <v>0</v>
      </c>
    </row>
    <row r="1678" spans="1:11">
      <c r="A1678" s="393"/>
      <c r="B1678" s="370">
        <v>100</v>
      </c>
      <c r="C1678" s="189">
        <v>901686</v>
      </c>
      <c r="D1678" s="133" t="s">
        <v>3382</v>
      </c>
      <c r="E1678" s="361">
        <v>1</v>
      </c>
      <c r="F1678" s="363" t="s">
        <v>1003</v>
      </c>
      <c r="G1678" s="291" t="s">
        <v>498</v>
      </c>
      <c r="H1678" s="156">
        <v>95.5</v>
      </c>
      <c r="I1678" s="76">
        <f t="shared" si="117"/>
        <v>95.5</v>
      </c>
      <c r="J1678" s="172">
        <v>0</v>
      </c>
      <c r="K1678" s="280">
        <f t="shared" si="116"/>
        <v>0</v>
      </c>
    </row>
    <row r="1679" spans="1:11">
      <c r="A1679" s="393"/>
      <c r="B1679" s="370">
        <v>100</v>
      </c>
      <c r="C1679" s="300">
        <v>901730</v>
      </c>
      <c r="D1679" s="133" t="s">
        <v>3385</v>
      </c>
      <c r="E1679" s="361">
        <v>1</v>
      </c>
      <c r="F1679" s="360" t="s">
        <v>1223</v>
      </c>
      <c r="G1679" s="291" t="s">
        <v>498</v>
      </c>
      <c r="H1679" s="156">
        <v>110</v>
      </c>
      <c r="I1679" s="76">
        <f t="shared" si="117"/>
        <v>110</v>
      </c>
      <c r="J1679" s="172">
        <v>0</v>
      </c>
      <c r="K1679" s="280">
        <f t="shared" si="116"/>
        <v>0</v>
      </c>
    </row>
    <row r="1680" spans="1:11">
      <c r="A1680" s="393"/>
      <c r="B1680" s="370">
        <v>100</v>
      </c>
      <c r="C1680" s="300" t="s">
        <v>4206</v>
      </c>
      <c r="D1680" s="133" t="s">
        <v>3385</v>
      </c>
      <c r="E1680" s="361">
        <v>1</v>
      </c>
      <c r="F1680" s="360" t="s">
        <v>4207</v>
      </c>
      <c r="G1680" s="291" t="s">
        <v>498</v>
      </c>
      <c r="H1680" s="156">
        <v>110</v>
      </c>
      <c r="I1680" s="76">
        <f t="shared" si="117"/>
        <v>110</v>
      </c>
      <c r="J1680" s="172">
        <v>0</v>
      </c>
      <c r="K1680" s="280">
        <f>I1680*J1680</f>
        <v>0</v>
      </c>
    </row>
    <row r="1681" spans="1:11">
      <c r="A1681" s="393"/>
      <c r="B1681" s="370">
        <v>100</v>
      </c>
      <c r="C1681" s="189">
        <v>901735</v>
      </c>
      <c r="D1681" s="133" t="s">
        <v>3386</v>
      </c>
      <c r="E1681" s="361">
        <v>1</v>
      </c>
      <c r="F1681" s="363" t="s">
        <v>1245</v>
      </c>
      <c r="G1681" s="291" t="s">
        <v>498</v>
      </c>
      <c r="H1681" s="156">
        <v>95.5</v>
      </c>
      <c r="I1681" s="76">
        <f t="shared" si="117"/>
        <v>95.5</v>
      </c>
      <c r="J1681" s="172">
        <v>0</v>
      </c>
      <c r="K1681" s="280">
        <f t="shared" si="116"/>
        <v>0</v>
      </c>
    </row>
    <row r="1682" spans="1:11">
      <c r="A1682" s="393"/>
      <c r="B1682" s="370">
        <v>100</v>
      </c>
      <c r="C1682" s="189">
        <v>901586</v>
      </c>
      <c r="D1682" s="133" t="s">
        <v>3387</v>
      </c>
      <c r="E1682" s="361">
        <v>1</v>
      </c>
      <c r="F1682" s="363" t="s">
        <v>655</v>
      </c>
      <c r="G1682" s="291" t="s">
        <v>498</v>
      </c>
      <c r="H1682" s="156">
        <v>83.9</v>
      </c>
      <c r="I1682" s="76">
        <f t="shared" si="117"/>
        <v>83.9</v>
      </c>
      <c r="J1682" s="172">
        <v>0</v>
      </c>
      <c r="K1682" s="280">
        <f t="shared" si="116"/>
        <v>0</v>
      </c>
    </row>
    <row r="1683" spans="1:11">
      <c r="A1683" s="393"/>
      <c r="B1683" s="370">
        <v>100</v>
      </c>
      <c r="C1683" s="189">
        <v>901726</v>
      </c>
      <c r="D1683" s="133" t="s">
        <v>3388</v>
      </c>
      <c r="E1683" s="361">
        <v>1</v>
      </c>
      <c r="F1683" s="363" t="s">
        <v>1191</v>
      </c>
      <c r="G1683" s="291" t="s">
        <v>498</v>
      </c>
      <c r="H1683" s="177">
        <v>41.4</v>
      </c>
      <c r="I1683" s="76">
        <f t="shared" si="117"/>
        <v>41.4</v>
      </c>
      <c r="J1683" s="172">
        <v>0</v>
      </c>
      <c r="K1683" s="280">
        <f t="shared" si="116"/>
        <v>0</v>
      </c>
    </row>
    <row r="1684" spans="1:11" ht="22.5" customHeight="1">
      <c r="A1684" s="393"/>
      <c r="B1684" s="370">
        <v>100</v>
      </c>
      <c r="C1684" s="189">
        <v>901727</v>
      </c>
      <c r="D1684" s="133" t="s">
        <v>3389</v>
      </c>
      <c r="E1684" s="361">
        <v>1</v>
      </c>
      <c r="F1684" s="363" t="s">
        <v>1273</v>
      </c>
      <c r="G1684" s="291" t="s">
        <v>498</v>
      </c>
      <c r="H1684" s="156">
        <v>83.9</v>
      </c>
      <c r="I1684" s="76">
        <f t="shared" si="117"/>
        <v>83.9</v>
      </c>
      <c r="J1684" s="172">
        <v>0</v>
      </c>
      <c r="K1684" s="280">
        <f t="shared" si="116"/>
        <v>0</v>
      </c>
    </row>
    <row r="1685" spans="1:11" ht="12.75" customHeight="1">
      <c r="A1685" s="393"/>
      <c r="B1685" s="370">
        <v>100</v>
      </c>
      <c r="C1685" s="189">
        <v>901517</v>
      </c>
      <c r="D1685" s="133" t="s">
        <v>3359</v>
      </c>
      <c r="E1685" s="361">
        <v>1</v>
      </c>
      <c r="F1685" s="363" t="s">
        <v>1005</v>
      </c>
      <c r="G1685" s="291" t="s">
        <v>498</v>
      </c>
      <c r="H1685" s="156">
        <v>83.9</v>
      </c>
      <c r="I1685" s="76">
        <f t="shared" si="117"/>
        <v>83.9</v>
      </c>
      <c r="J1685" s="172">
        <v>0</v>
      </c>
      <c r="K1685" s="280">
        <f t="shared" si="116"/>
        <v>0</v>
      </c>
    </row>
    <row r="1686" spans="1:11" ht="12.75" customHeight="1">
      <c r="A1686" s="393"/>
      <c r="B1686" s="370">
        <v>100</v>
      </c>
      <c r="C1686" s="189">
        <v>901521</v>
      </c>
      <c r="D1686" s="133" t="s">
        <v>3390</v>
      </c>
      <c r="E1686" s="361">
        <v>1</v>
      </c>
      <c r="F1686" s="363" t="s">
        <v>1276</v>
      </c>
      <c r="G1686" s="291" t="s">
        <v>498</v>
      </c>
      <c r="H1686" s="156">
        <v>83.9</v>
      </c>
      <c r="I1686" s="76">
        <f t="shared" si="117"/>
        <v>83.9</v>
      </c>
      <c r="J1686" s="172">
        <v>0</v>
      </c>
      <c r="K1686" s="280">
        <f t="shared" si="116"/>
        <v>0</v>
      </c>
    </row>
    <row r="1687" spans="1:11" ht="12.75" customHeight="1">
      <c r="A1687" s="393"/>
      <c r="B1687" s="370">
        <v>100</v>
      </c>
      <c r="C1687" s="189" t="s">
        <v>3391</v>
      </c>
      <c r="D1687" s="133" t="s">
        <v>3316</v>
      </c>
      <c r="E1687" s="361">
        <v>1</v>
      </c>
      <c r="F1687" s="363" t="s">
        <v>3392</v>
      </c>
      <c r="G1687" s="291" t="s">
        <v>498</v>
      </c>
      <c r="H1687" s="156">
        <v>95.5</v>
      </c>
      <c r="I1687" s="76">
        <f t="shared" si="117"/>
        <v>95.5</v>
      </c>
      <c r="J1687" s="172">
        <v>0</v>
      </c>
      <c r="K1687" s="280">
        <f t="shared" si="116"/>
        <v>0</v>
      </c>
    </row>
    <row r="1688" spans="1:11" ht="12.75" customHeight="1">
      <c r="A1688" s="393"/>
      <c r="B1688" s="370">
        <v>100</v>
      </c>
      <c r="C1688" s="300" t="s">
        <v>1261</v>
      </c>
      <c r="D1688" s="133" t="s">
        <v>3393</v>
      </c>
      <c r="E1688" s="361">
        <v>1</v>
      </c>
      <c r="F1688" s="360" t="s">
        <v>1262</v>
      </c>
      <c r="G1688" s="291" t="s">
        <v>498</v>
      </c>
      <c r="H1688" s="156">
        <v>95.5</v>
      </c>
      <c r="I1688" s="76">
        <f t="shared" si="117"/>
        <v>95.5</v>
      </c>
      <c r="J1688" s="172">
        <v>0</v>
      </c>
      <c r="K1688" s="280">
        <f t="shared" si="116"/>
        <v>0</v>
      </c>
    </row>
    <row r="1689" spans="1:11" ht="12.75" customHeight="1">
      <c r="A1689" s="393"/>
      <c r="B1689" s="370">
        <v>100</v>
      </c>
      <c r="C1689" s="300" t="s">
        <v>1263</v>
      </c>
      <c r="D1689" s="133" t="s">
        <v>3393</v>
      </c>
      <c r="E1689" s="361">
        <v>1</v>
      </c>
      <c r="F1689" s="360" t="s">
        <v>1264</v>
      </c>
      <c r="G1689" s="291" t="s">
        <v>498</v>
      </c>
      <c r="H1689" s="177">
        <v>62.9</v>
      </c>
      <c r="I1689" s="76">
        <f t="shared" si="117"/>
        <v>62.9</v>
      </c>
      <c r="J1689" s="172">
        <v>0</v>
      </c>
      <c r="K1689" s="280">
        <f t="shared" si="116"/>
        <v>0</v>
      </c>
    </row>
    <row r="1690" spans="1:11">
      <c r="A1690" s="393"/>
      <c r="B1690" s="174" t="s">
        <v>1124</v>
      </c>
      <c r="C1690" s="510" t="s">
        <v>761</v>
      </c>
      <c r="D1690" s="510"/>
      <c r="E1690" s="510"/>
      <c r="F1690" s="510"/>
      <c r="G1690" s="406"/>
      <c r="H1690" s="163"/>
      <c r="I1690" s="124"/>
      <c r="J1690" s="167"/>
      <c r="K1690" s="284"/>
    </row>
    <row r="1691" spans="1:11">
      <c r="A1691" s="391"/>
      <c r="B1691" s="370">
        <v>100</v>
      </c>
      <c r="C1691" s="189">
        <v>902746</v>
      </c>
      <c r="D1691" s="121" t="s">
        <v>3394</v>
      </c>
      <c r="E1691" s="121">
        <v>1</v>
      </c>
      <c r="F1691" s="363" t="s">
        <v>1190</v>
      </c>
      <c r="G1691" s="404" t="s">
        <v>498</v>
      </c>
      <c r="H1691" s="155">
        <v>26.9</v>
      </c>
      <c r="I1691" s="76">
        <f t="shared" ref="I1691:I1754" si="118">ROUND(H1691-H1691*H$8,2)</f>
        <v>26.9</v>
      </c>
      <c r="J1691" s="169">
        <v>0</v>
      </c>
      <c r="K1691" s="283">
        <f t="shared" ref="K1691:K1754" si="119">I1691*J1691</f>
        <v>0</v>
      </c>
    </row>
    <row r="1692" spans="1:11">
      <c r="A1692" s="393"/>
      <c r="B1692" s="370">
        <v>100</v>
      </c>
      <c r="C1692" s="191" t="s">
        <v>474</v>
      </c>
      <c r="D1692" s="121" t="s">
        <v>3394</v>
      </c>
      <c r="E1692" s="361">
        <v>1</v>
      </c>
      <c r="F1692" s="363" t="s">
        <v>587</v>
      </c>
      <c r="G1692" s="291" t="s">
        <v>498</v>
      </c>
      <c r="H1692" s="156">
        <v>26.9</v>
      </c>
      <c r="I1692" s="76">
        <f t="shared" si="118"/>
        <v>26.9</v>
      </c>
      <c r="J1692" s="172">
        <v>0</v>
      </c>
      <c r="K1692" s="280">
        <f t="shared" si="119"/>
        <v>0</v>
      </c>
    </row>
    <row r="1693" spans="1:11">
      <c r="A1693" s="393"/>
      <c r="B1693" s="370">
        <v>100</v>
      </c>
      <c r="C1693" s="191" t="s">
        <v>471</v>
      </c>
      <c r="D1693" s="121" t="s">
        <v>3394</v>
      </c>
      <c r="E1693" s="361">
        <v>1</v>
      </c>
      <c r="F1693" s="363" t="s">
        <v>585</v>
      </c>
      <c r="G1693" s="291" t="s">
        <v>498</v>
      </c>
      <c r="H1693" s="156">
        <v>26.9</v>
      </c>
      <c r="I1693" s="76">
        <f t="shared" si="118"/>
        <v>26.9</v>
      </c>
      <c r="J1693" s="172">
        <v>0</v>
      </c>
      <c r="K1693" s="280">
        <f t="shared" si="119"/>
        <v>0</v>
      </c>
    </row>
    <row r="1694" spans="1:11">
      <c r="A1694" s="393"/>
      <c r="B1694" s="370">
        <v>100</v>
      </c>
      <c r="C1694" s="191" t="s">
        <v>473</v>
      </c>
      <c r="D1694" s="121" t="s">
        <v>3394</v>
      </c>
      <c r="E1694" s="361">
        <v>1</v>
      </c>
      <c r="F1694" s="363" t="s">
        <v>588</v>
      </c>
      <c r="G1694" s="291" t="s">
        <v>498</v>
      </c>
      <c r="H1694" s="156">
        <v>26.9</v>
      </c>
      <c r="I1694" s="76">
        <f t="shared" si="118"/>
        <v>26.9</v>
      </c>
      <c r="J1694" s="172">
        <v>0</v>
      </c>
      <c r="K1694" s="280">
        <f t="shared" si="119"/>
        <v>0</v>
      </c>
    </row>
    <row r="1695" spans="1:11" ht="22.5" customHeight="1">
      <c r="A1695" s="393"/>
      <c r="B1695" s="370">
        <v>100</v>
      </c>
      <c r="C1695" s="189" t="s">
        <v>472</v>
      </c>
      <c r="D1695" s="121" t="s">
        <v>3394</v>
      </c>
      <c r="E1695" s="361">
        <v>1</v>
      </c>
      <c r="F1695" s="363" t="s">
        <v>586</v>
      </c>
      <c r="G1695" s="291" t="s">
        <v>498</v>
      </c>
      <c r="H1695" s="156">
        <v>26.9</v>
      </c>
      <c r="I1695" s="76">
        <f t="shared" si="118"/>
        <v>26.9</v>
      </c>
      <c r="J1695" s="172">
        <v>0</v>
      </c>
      <c r="K1695" s="280">
        <f t="shared" si="119"/>
        <v>0</v>
      </c>
    </row>
    <row r="1696" spans="1:11">
      <c r="A1696" s="393"/>
      <c r="B1696" s="370">
        <v>100</v>
      </c>
      <c r="C1696" s="191" t="s">
        <v>382</v>
      </c>
      <c r="D1696" s="121" t="s">
        <v>3394</v>
      </c>
      <c r="E1696" s="361">
        <v>1</v>
      </c>
      <c r="F1696" s="363" t="s">
        <v>582</v>
      </c>
      <c r="G1696" s="291" t="s">
        <v>498</v>
      </c>
      <c r="H1696" s="156">
        <v>26.9</v>
      </c>
      <c r="I1696" s="76">
        <f t="shared" si="118"/>
        <v>26.9</v>
      </c>
      <c r="J1696" s="172">
        <v>0</v>
      </c>
      <c r="K1696" s="280">
        <f t="shared" si="119"/>
        <v>0</v>
      </c>
    </row>
    <row r="1697" spans="1:11" ht="22.5" customHeight="1">
      <c r="A1697" s="393"/>
      <c r="B1697" s="370">
        <v>100</v>
      </c>
      <c r="C1697" s="189" t="s">
        <v>383</v>
      </c>
      <c r="D1697" s="121" t="s">
        <v>3394</v>
      </c>
      <c r="E1697" s="361">
        <v>1</v>
      </c>
      <c r="F1697" s="363" t="s">
        <v>583</v>
      </c>
      <c r="G1697" s="291" t="s">
        <v>498</v>
      </c>
      <c r="H1697" s="156">
        <v>26.9</v>
      </c>
      <c r="I1697" s="76">
        <f t="shared" si="118"/>
        <v>26.9</v>
      </c>
      <c r="J1697" s="172">
        <v>0</v>
      </c>
      <c r="K1697" s="280">
        <f t="shared" si="119"/>
        <v>0</v>
      </c>
    </row>
    <row r="1698" spans="1:11">
      <c r="A1698" s="393"/>
      <c r="B1698" s="370">
        <v>100</v>
      </c>
      <c r="C1698" s="189">
        <v>902572</v>
      </c>
      <c r="D1698" s="121" t="s">
        <v>3394</v>
      </c>
      <c r="E1698" s="361">
        <v>1</v>
      </c>
      <c r="F1698" s="363" t="s">
        <v>584</v>
      </c>
      <c r="G1698" s="291" t="s">
        <v>498</v>
      </c>
      <c r="H1698" s="156">
        <v>26.9</v>
      </c>
      <c r="I1698" s="76">
        <f t="shared" si="118"/>
        <v>26.9</v>
      </c>
      <c r="J1698" s="172">
        <v>0</v>
      </c>
      <c r="K1698" s="280">
        <f t="shared" si="119"/>
        <v>0</v>
      </c>
    </row>
    <row r="1699" spans="1:11">
      <c r="A1699" s="393"/>
      <c r="B1699" s="370">
        <v>100</v>
      </c>
      <c r="C1699" s="300" t="s">
        <v>1297</v>
      </c>
      <c r="D1699" s="121" t="s">
        <v>3394</v>
      </c>
      <c r="E1699" s="361">
        <v>1</v>
      </c>
      <c r="F1699" s="364" t="s">
        <v>1195</v>
      </c>
      <c r="G1699" s="291" t="s">
        <v>498</v>
      </c>
      <c r="H1699" s="156">
        <v>26.9</v>
      </c>
      <c r="I1699" s="76">
        <f t="shared" si="118"/>
        <v>26.9</v>
      </c>
      <c r="J1699" s="172">
        <v>0</v>
      </c>
      <c r="K1699" s="280">
        <f t="shared" si="119"/>
        <v>0</v>
      </c>
    </row>
    <row r="1700" spans="1:11">
      <c r="A1700" s="393"/>
      <c r="B1700" s="370">
        <v>100</v>
      </c>
      <c r="C1700" s="189" t="s">
        <v>766</v>
      </c>
      <c r="D1700" s="121" t="s">
        <v>3394</v>
      </c>
      <c r="E1700" s="121">
        <v>1</v>
      </c>
      <c r="F1700" s="363" t="s">
        <v>669</v>
      </c>
      <c r="G1700" s="291" t="s">
        <v>498</v>
      </c>
      <c r="H1700" s="156">
        <v>26.9</v>
      </c>
      <c r="I1700" s="76">
        <f t="shared" si="118"/>
        <v>26.9</v>
      </c>
      <c r="J1700" s="172">
        <v>0</v>
      </c>
      <c r="K1700" s="280">
        <f t="shared" si="119"/>
        <v>0</v>
      </c>
    </row>
    <row r="1701" spans="1:11" ht="12.75" customHeight="1">
      <c r="A1701" s="393"/>
      <c r="B1701" s="370">
        <v>100</v>
      </c>
      <c r="C1701" s="189">
        <v>902515</v>
      </c>
      <c r="D1701" s="121" t="s">
        <v>3394</v>
      </c>
      <c r="E1701" s="121">
        <v>1</v>
      </c>
      <c r="F1701" s="363" t="s">
        <v>667</v>
      </c>
      <c r="G1701" s="291" t="s">
        <v>498</v>
      </c>
      <c r="H1701" s="156">
        <v>26.9</v>
      </c>
      <c r="I1701" s="76">
        <f t="shared" si="118"/>
        <v>26.9</v>
      </c>
      <c r="J1701" s="172">
        <v>0</v>
      </c>
      <c r="K1701" s="280">
        <f t="shared" si="119"/>
        <v>0</v>
      </c>
    </row>
    <row r="1702" spans="1:11">
      <c r="A1702" s="393"/>
      <c r="B1702" s="370">
        <v>100</v>
      </c>
      <c r="C1702" s="191">
        <v>902629</v>
      </c>
      <c r="D1702" s="121" t="s">
        <v>3394</v>
      </c>
      <c r="E1702" s="361">
        <v>1</v>
      </c>
      <c r="F1702" s="363" t="s">
        <v>209</v>
      </c>
      <c r="G1702" s="291" t="s">
        <v>498</v>
      </c>
      <c r="H1702" s="156">
        <v>26.9</v>
      </c>
      <c r="I1702" s="76">
        <f t="shared" si="118"/>
        <v>26.9</v>
      </c>
      <c r="J1702" s="172">
        <v>0</v>
      </c>
      <c r="K1702" s="280">
        <f t="shared" si="119"/>
        <v>0</v>
      </c>
    </row>
    <row r="1703" spans="1:11">
      <c r="A1703" s="393"/>
      <c r="B1703" s="370">
        <v>100</v>
      </c>
      <c r="C1703" s="191">
        <v>902564</v>
      </c>
      <c r="D1703" s="121" t="s">
        <v>3394</v>
      </c>
      <c r="E1703" s="361">
        <v>1</v>
      </c>
      <c r="F1703" s="363" t="s">
        <v>660</v>
      </c>
      <c r="G1703" s="291" t="s">
        <v>498</v>
      </c>
      <c r="H1703" s="156">
        <v>26.9</v>
      </c>
      <c r="I1703" s="76">
        <f t="shared" si="118"/>
        <v>26.9</v>
      </c>
      <c r="J1703" s="172">
        <v>0</v>
      </c>
      <c r="K1703" s="280">
        <f t="shared" si="119"/>
        <v>0</v>
      </c>
    </row>
    <row r="1704" spans="1:11">
      <c r="A1704" s="393"/>
      <c r="B1704" s="370">
        <v>100</v>
      </c>
      <c r="C1704" s="189">
        <v>902512</v>
      </c>
      <c r="D1704" s="121" t="s">
        <v>3394</v>
      </c>
      <c r="E1704" s="121">
        <v>1</v>
      </c>
      <c r="F1704" s="363" t="s">
        <v>654</v>
      </c>
      <c r="G1704" s="404" t="s">
        <v>498</v>
      </c>
      <c r="H1704" s="156">
        <v>23.9</v>
      </c>
      <c r="I1704" s="76">
        <f t="shared" si="118"/>
        <v>23.9</v>
      </c>
      <c r="J1704" s="169">
        <v>0</v>
      </c>
      <c r="K1704" s="283">
        <f t="shared" si="119"/>
        <v>0</v>
      </c>
    </row>
    <row r="1705" spans="1:11">
      <c r="A1705" s="393"/>
      <c r="B1705" s="370">
        <v>100</v>
      </c>
      <c r="C1705" s="191">
        <v>902543</v>
      </c>
      <c r="D1705" s="121" t="s">
        <v>3394</v>
      </c>
      <c r="E1705" s="361">
        <v>1</v>
      </c>
      <c r="F1705" s="363" t="s">
        <v>3395</v>
      </c>
      <c r="G1705" s="291" t="s">
        <v>498</v>
      </c>
      <c r="H1705" s="156">
        <v>26.9</v>
      </c>
      <c r="I1705" s="76">
        <f t="shared" si="118"/>
        <v>26.9</v>
      </c>
      <c r="J1705" s="172">
        <v>0</v>
      </c>
      <c r="K1705" s="280">
        <f t="shared" si="119"/>
        <v>0</v>
      </c>
    </row>
    <row r="1706" spans="1:11">
      <c r="A1706" s="393"/>
      <c r="B1706" s="370">
        <v>100</v>
      </c>
      <c r="C1706" s="191">
        <v>902544</v>
      </c>
      <c r="D1706" s="121" t="s">
        <v>3394</v>
      </c>
      <c r="E1706" s="361">
        <v>1</v>
      </c>
      <c r="F1706" s="363" t="s">
        <v>200</v>
      </c>
      <c r="G1706" s="291" t="s">
        <v>498</v>
      </c>
      <c r="H1706" s="156">
        <v>26.9</v>
      </c>
      <c r="I1706" s="76">
        <f t="shared" si="118"/>
        <v>26.9</v>
      </c>
      <c r="J1706" s="172">
        <v>0</v>
      </c>
      <c r="K1706" s="280">
        <f t="shared" si="119"/>
        <v>0</v>
      </c>
    </row>
    <row r="1707" spans="1:11" ht="12.75" customHeight="1">
      <c r="A1707" s="393"/>
      <c r="B1707" s="370">
        <v>100</v>
      </c>
      <c r="C1707" s="189" t="s">
        <v>470</v>
      </c>
      <c r="D1707" s="121" t="s">
        <v>3394</v>
      </c>
      <c r="E1707" s="361">
        <v>1</v>
      </c>
      <c r="F1707" s="363" t="s">
        <v>201</v>
      </c>
      <c r="G1707" s="291" t="s">
        <v>498</v>
      </c>
      <c r="H1707" s="156">
        <v>26.9</v>
      </c>
      <c r="I1707" s="76">
        <f t="shared" si="118"/>
        <v>26.9</v>
      </c>
      <c r="J1707" s="172">
        <v>0</v>
      </c>
      <c r="K1707" s="280">
        <f t="shared" si="119"/>
        <v>0</v>
      </c>
    </row>
    <row r="1708" spans="1:11" ht="12.75" customHeight="1">
      <c r="A1708" s="393"/>
      <c r="B1708" s="370">
        <v>100</v>
      </c>
      <c r="C1708" s="189" t="s">
        <v>363</v>
      </c>
      <c r="D1708" s="121" t="s">
        <v>3394</v>
      </c>
      <c r="E1708" s="361">
        <v>1</v>
      </c>
      <c r="F1708" s="363" t="s">
        <v>215</v>
      </c>
      <c r="G1708" s="291" t="s">
        <v>498</v>
      </c>
      <c r="H1708" s="156">
        <v>26.9</v>
      </c>
      <c r="I1708" s="76">
        <f t="shared" si="118"/>
        <v>26.9</v>
      </c>
      <c r="J1708" s="172">
        <v>0</v>
      </c>
      <c r="K1708" s="280">
        <f t="shared" si="119"/>
        <v>0</v>
      </c>
    </row>
    <row r="1709" spans="1:11" ht="12.75" customHeight="1">
      <c r="A1709" s="393"/>
      <c r="B1709" s="370">
        <v>100</v>
      </c>
      <c r="C1709" s="189" t="s">
        <v>464</v>
      </c>
      <c r="D1709" s="121" t="s">
        <v>3394</v>
      </c>
      <c r="E1709" s="361">
        <v>1</v>
      </c>
      <c r="F1709" s="363" t="s">
        <v>616</v>
      </c>
      <c r="G1709" s="291" t="s">
        <v>498</v>
      </c>
      <c r="H1709" s="156">
        <v>26.9</v>
      </c>
      <c r="I1709" s="76">
        <f t="shared" si="118"/>
        <v>26.9</v>
      </c>
      <c r="J1709" s="172">
        <v>0</v>
      </c>
      <c r="K1709" s="280">
        <f t="shared" si="119"/>
        <v>0</v>
      </c>
    </row>
    <row r="1710" spans="1:11" ht="12.75" customHeight="1">
      <c r="A1710" s="393"/>
      <c r="B1710" s="370">
        <v>100</v>
      </c>
      <c r="C1710" s="191" t="s">
        <v>388</v>
      </c>
      <c r="D1710" s="121" t="s">
        <v>3394</v>
      </c>
      <c r="E1710" s="361">
        <v>1</v>
      </c>
      <c r="F1710" s="363" t="s">
        <v>208</v>
      </c>
      <c r="G1710" s="291" t="s">
        <v>498</v>
      </c>
      <c r="H1710" s="156">
        <v>26.9</v>
      </c>
      <c r="I1710" s="76">
        <f t="shared" si="118"/>
        <v>26.9</v>
      </c>
      <c r="J1710" s="172">
        <v>0</v>
      </c>
      <c r="K1710" s="280">
        <f t="shared" si="119"/>
        <v>0</v>
      </c>
    </row>
    <row r="1711" spans="1:11">
      <c r="A1711" s="393"/>
      <c r="B1711" s="370">
        <v>100</v>
      </c>
      <c r="C1711" s="189" t="s">
        <v>381</v>
      </c>
      <c r="D1711" s="121" t="s">
        <v>3394</v>
      </c>
      <c r="E1711" s="121">
        <v>1</v>
      </c>
      <c r="F1711" s="363" t="s">
        <v>593</v>
      </c>
      <c r="G1711" s="404" t="s">
        <v>498</v>
      </c>
      <c r="H1711" s="156">
        <v>26.9</v>
      </c>
      <c r="I1711" s="76">
        <f t="shared" si="118"/>
        <v>26.9</v>
      </c>
      <c r="J1711" s="169">
        <v>0</v>
      </c>
      <c r="K1711" s="283">
        <f t="shared" si="119"/>
        <v>0</v>
      </c>
    </row>
    <row r="1712" spans="1:11" ht="12.75" customHeight="1">
      <c r="A1712" s="393"/>
      <c r="B1712" s="370">
        <v>100</v>
      </c>
      <c r="C1712" s="189">
        <v>902537</v>
      </c>
      <c r="D1712" s="121" t="s">
        <v>3394</v>
      </c>
      <c r="E1712" s="121">
        <v>1</v>
      </c>
      <c r="F1712" s="363" t="s">
        <v>626</v>
      </c>
      <c r="G1712" s="404" t="s">
        <v>498</v>
      </c>
      <c r="H1712" s="156">
        <v>26.9</v>
      </c>
      <c r="I1712" s="76">
        <f t="shared" si="118"/>
        <v>26.9</v>
      </c>
      <c r="J1712" s="169">
        <v>0</v>
      </c>
      <c r="K1712" s="283">
        <f t="shared" si="119"/>
        <v>0</v>
      </c>
    </row>
    <row r="1713" spans="1:11" ht="12.75" customHeight="1">
      <c r="A1713" s="393"/>
      <c r="B1713" s="370">
        <v>100</v>
      </c>
      <c r="C1713" s="189" t="s">
        <v>379</v>
      </c>
      <c r="D1713" s="121" t="s">
        <v>3394</v>
      </c>
      <c r="E1713" s="121">
        <v>1</v>
      </c>
      <c r="F1713" s="363" t="s">
        <v>589</v>
      </c>
      <c r="G1713" s="404" t="s">
        <v>498</v>
      </c>
      <c r="H1713" s="156">
        <v>26.9</v>
      </c>
      <c r="I1713" s="76">
        <f t="shared" si="118"/>
        <v>26.9</v>
      </c>
      <c r="J1713" s="169">
        <v>0</v>
      </c>
      <c r="K1713" s="283">
        <f t="shared" si="119"/>
        <v>0</v>
      </c>
    </row>
    <row r="1714" spans="1:11">
      <c r="A1714" s="393"/>
      <c r="B1714" s="370">
        <v>100</v>
      </c>
      <c r="C1714" s="189" t="s">
        <v>871</v>
      </c>
      <c r="D1714" s="121" t="s">
        <v>3394</v>
      </c>
      <c r="E1714" s="121">
        <v>1</v>
      </c>
      <c r="F1714" s="363" t="s">
        <v>841</v>
      </c>
      <c r="G1714" s="404" t="s">
        <v>498</v>
      </c>
      <c r="H1714" s="156">
        <v>26.9</v>
      </c>
      <c r="I1714" s="76">
        <f t="shared" si="118"/>
        <v>26.9</v>
      </c>
      <c r="J1714" s="169">
        <v>0</v>
      </c>
      <c r="K1714" s="283">
        <f t="shared" si="119"/>
        <v>0</v>
      </c>
    </row>
    <row r="1715" spans="1:11" ht="12.75" customHeight="1">
      <c r="A1715" s="393"/>
      <c r="B1715" s="370">
        <v>100</v>
      </c>
      <c r="C1715" s="189" t="s">
        <v>426</v>
      </c>
      <c r="D1715" s="121" t="s">
        <v>3394</v>
      </c>
      <c r="E1715" s="121">
        <v>1</v>
      </c>
      <c r="F1715" s="363" t="s">
        <v>591</v>
      </c>
      <c r="G1715" s="404" t="s">
        <v>498</v>
      </c>
      <c r="H1715" s="156">
        <v>26.9</v>
      </c>
      <c r="I1715" s="76">
        <f t="shared" si="118"/>
        <v>26.9</v>
      </c>
      <c r="J1715" s="169">
        <v>0</v>
      </c>
      <c r="K1715" s="283">
        <f t="shared" si="119"/>
        <v>0</v>
      </c>
    </row>
    <row r="1716" spans="1:11">
      <c r="A1716" s="393"/>
      <c r="B1716" s="370">
        <v>100</v>
      </c>
      <c r="C1716" s="189" t="s">
        <v>380</v>
      </c>
      <c r="D1716" s="121" t="s">
        <v>3394</v>
      </c>
      <c r="E1716" s="121">
        <v>1</v>
      </c>
      <c r="F1716" s="363" t="s">
        <v>590</v>
      </c>
      <c r="G1716" s="404" t="s">
        <v>498</v>
      </c>
      <c r="H1716" s="156">
        <v>26.9</v>
      </c>
      <c r="I1716" s="76">
        <f t="shared" si="118"/>
        <v>26.9</v>
      </c>
      <c r="J1716" s="169">
        <v>0</v>
      </c>
      <c r="K1716" s="283">
        <f t="shared" si="119"/>
        <v>0</v>
      </c>
    </row>
    <row r="1717" spans="1:11">
      <c r="A1717" s="393"/>
      <c r="B1717" s="370">
        <v>100</v>
      </c>
      <c r="C1717" s="191">
        <v>902618</v>
      </c>
      <c r="D1717" s="121" t="s">
        <v>3394</v>
      </c>
      <c r="E1717" s="361">
        <v>1</v>
      </c>
      <c r="F1717" s="363" t="s">
        <v>598</v>
      </c>
      <c r="G1717" s="291" t="s">
        <v>498</v>
      </c>
      <c r="H1717" s="156">
        <v>26.9</v>
      </c>
      <c r="I1717" s="76">
        <f t="shared" si="118"/>
        <v>26.9</v>
      </c>
      <c r="J1717" s="172">
        <v>0</v>
      </c>
      <c r="K1717" s="280">
        <f t="shared" si="119"/>
        <v>0</v>
      </c>
    </row>
    <row r="1718" spans="1:11">
      <c r="A1718" s="393"/>
      <c r="B1718" s="370">
        <v>100</v>
      </c>
      <c r="C1718" s="189" t="s">
        <v>425</v>
      </c>
      <c r="D1718" s="121" t="s">
        <v>3394</v>
      </c>
      <c r="E1718" s="121">
        <v>1</v>
      </c>
      <c r="F1718" s="363" t="s">
        <v>762</v>
      </c>
      <c r="G1718" s="404" t="s">
        <v>498</v>
      </c>
      <c r="H1718" s="156">
        <v>26.9</v>
      </c>
      <c r="I1718" s="76">
        <f t="shared" si="118"/>
        <v>26.9</v>
      </c>
      <c r="J1718" s="169">
        <v>0</v>
      </c>
      <c r="K1718" s="283">
        <f t="shared" si="119"/>
        <v>0</v>
      </c>
    </row>
    <row r="1719" spans="1:11">
      <c r="A1719" s="393"/>
      <c r="B1719" s="370">
        <v>100</v>
      </c>
      <c r="C1719" s="189" t="s">
        <v>763</v>
      </c>
      <c r="D1719" s="121" t="s">
        <v>3394</v>
      </c>
      <c r="E1719" s="121">
        <v>1</v>
      </c>
      <c r="F1719" s="363" t="s">
        <v>764</v>
      </c>
      <c r="G1719" s="404" t="s">
        <v>498</v>
      </c>
      <c r="H1719" s="156">
        <v>26.9</v>
      </c>
      <c r="I1719" s="76">
        <f t="shared" si="118"/>
        <v>26.9</v>
      </c>
      <c r="J1719" s="169">
        <v>0</v>
      </c>
      <c r="K1719" s="283">
        <f t="shared" si="119"/>
        <v>0</v>
      </c>
    </row>
    <row r="1720" spans="1:11">
      <c r="A1720" s="393"/>
      <c r="B1720" s="370">
        <v>100</v>
      </c>
      <c r="C1720" s="189">
        <v>902509</v>
      </c>
      <c r="D1720" s="121" t="s">
        <v>3394</v>
      </c>
      <c r="E1720" s="121">
        <v>1</v>
      </c>
      <c r="F1720" s="363" t="s">
        <v>649</v>
      </c>
      <c r="G1720" s="404" t="s">
        <v>498</v>
      </c>
      <c r="H1720" s="156">
        <v>26.9</v>
      </c>
      <c r="I1720" s="76">
        <f t="shared" si="118"/>
        <v>26.9</v>
      </c>
      <c r="J1720" s="169">
        <v>0</v>
      </c>
      <c r="K1720" s="283">
        <f t="shared" si="119"/>
        <v>0</v>
      </c>
    </row>
    <row r="1721" spans="1:11" ht="12.75" customHeight="1">
      <c r="A1721" s="393"/>
      <c r="B1721" s="370">
        <v>100</v>
      </c>
      <c r="C1721" s="191">
        <v>902670</v>
      </c>
      <c r="D1721" s="121" t="s">
        <v>3394</v>
      </c>
      <c r="E1721" s="361">
        <v>1</v>
      </c>
      <c r="F1721" s="363" t="s">
        <v>218</v>
      </c>
      <c r="G1721" s="291" t="s">
        <v>498</v>
      </c>
      <c r="H1721" s="156">
        <v>26.9</v>
      </c>
      <c r="I1721" s="76">
        <f t="shared" si="118"/>
        <v>26.9</v>
      </c>
      <c r="J1721" s="172">
        <v>0</v>
      </c>
      <c r="K1721" s="280">
        <f t="shared" si="119"/>
        <v>0</v>
      </c>
    </row>
    <row r="1722" spans="1:11">
      <c r="A1722" s="393"/>
      <c r="B1722" s="370">
        <v>100</v>
      </c>
      <c r="C1722" s="189">
        <v>902592</v>
      </c>
      <c r="D1722" s="121" t="s">
        <v>3394</v>
      </c>
      <c r="E1722" s="361">
        <v>1</v>
      </c>
      <c r="F1722" s="363" t="s">
        <v>202</v>
      </c>
      <c r="G1722" s="291" t="s">
        <v>498</v>
      </c>
      <c r="H1722" s="156">
        <v>26.9</v>
      </c>
      <c r="I1722" s="76">
        <f t="shared" si="118"/>
        <v>26.9</v>
      </c>
      <c r="J1722" s="172">
        <v>0</v>
      </c>
      <c r="K1722" s="280">
        <f t="shared" si="119"/>
        <v>0</v>
      </c>
    </row>
    <row r="1723" spans="1:11">
      <c r="A1723" s="391"/>
      <c r="B1723" s="370">
        <v>100</v>
      </c>
      <c r="C1723" s="299">
        <v>902714</v>
      </c>
      <c r="D1723" s="121" t="s">
        <v>3394</v>
      </c>
      <c r="E1723" s="121">
        <v>1</v>
      </c>
      <c r="F1723" s="171" t="s">
        <v>1307</v>
      </c>
      <c r="G1723" s="404" t="s">
        <v>498</v>
      </c>
      <c r="H1723" s="155">
        <v>26.9</v>
      </c>
      <c r="I1723" s="76">
        <f t="shared" si="118"/>
        <v>26.9</v>
      </c>
      <c r="J1723" s="169">
        <v>0</v>
      </c>
      <c r="K1723" s="283">
        <f t="shared" si="119"/>
        <v>0</v>
      </c>
    </row>
    <row r="1724" spans="1:11">
      <c r="A1724" s="393"/>
      <c r="B1724" s="370">
        <v>100</v>
      </c>
      <c r="C1724" s="300" t="s">
        <v>1308</v>
      </c>
      <c r="D1724" s="121" t="s">
        <v>3394</v>
      </c>
      <c r="E1724" s="361">
        <v>1</v>
      </c>
      <c r="F1724" s="364" t="s">
        <v>1309</v>
      </c>
      <c r="G1724" s="291" t="s">
        <v>498</v>
      </c>
      <c r="H1724" s="156">
        <v>26.9</v>
      </c>
      <c r="I1724" s="76">
        <f t="shared" si="118"/>
        <v>26.9</v>
      </c>
      <c r="J1724" s="172">
        <v>0</v>
      </c>
      <c r="K1724" s="280">
        <f t="shared" si="119"/>
        <v>0</v>
      </c>
    </row>
    <row r="1725" spans="1:11">
      <c r="A1725" s="393"/>
      <c r="B1725" s="370">
        <v>100</v>
      </c>
      <c r="C1725" s="300" t="s">
        <v>1310</v>
      </c>
      <c r="D1725" s="121" t="s">
        <v>3394</v>
      </c>
      <c r="E1725" s="361">
        <v>1</v>
      </c>
      <c r="F1725" s="364" t="s">
        <v>1311</v>
      </c>
      <c r="G1725" s="291" t="s">
        <v>498</v>
      </c>
      <c r="H1725" s="156">
        <v>26.9</v>
      </c>
      <c r="I1725" s="76">
        <f t="shared" si="118"/>
        <v>26.9</v>
      </c>
      <c r="J1725" s="172">
        <v>0</v>
      </c>
      <c r="K1725" s="280">
        <f t="shared" si="119"/>
        <v>0</v>
      </c>
    </row>
    <row r="1726" spans="1:11" ht="12.75" customHeight="1">
      <c r="A1726" s="393"/>
      <c r="B1726" s="370">
        <v>100</v>
      </c>
      <c r="C1726" s="191" t="s">
        <v>431</v>
      </c>
      <c r="D1726" s="121" t="s">
        <v>3394</v>
      </c>
      <c r="E1726" s="361">
        <v>1</v>
      </c>
      <c r="F1726" s="363" t="s">
        <v>737</v>
      </c>
      <c r="G1726" s="291" t="s">
        <v>498</v>
      </c>
      <c r="H1726" s="156">
        <v>26.9</v>
      </c>
      <c r="I1726" s="76">
        <f t="shared" si="118"/>
        <v>26.9</v>
      </c>
      <c r="J1726" s="172">
        <v>0</v>
      </c>
      <c r="K1726" s="280">
        <f t="shared" si="119"/>
        <v>0</v>
      </c>
    </row>
    <row r="1727" spans="1:11">
      <c r="A1727" s="393"/>
      <c r="B1727" s="370">
        <v>100</v>
      </c>
      <c r="C1727" s="191" t="s">
        <v>432</v>
      </c>
      <c r="D1727" s="121" t="s">
        <v>3394</v>
      </c>
      <c r="E1727" s="361">
        <v>1</v>
      </c>
      <c r="F1727" s="363" t="s">
        <v>739</v>
      </c>
      <c r="G1727" s="291" t="s">
        <v>498</v>
      </c>
      <c r="H1727" s="156">
        <v>26.9</v>
      </c>
      <c r="I1727" s="76">
        <f t="shared" si="118"/>
        <v>26.9</v>
      </c>
      <c r="J1727" s="172">
        <v>0</v>
      </c>
      <c r="K1727" s="280">
        <f t="shared" si="119"/>
        <v>0</v>
      </c>
    </row>
    <row r="1728" spans="1:11">
      <c r="A1728" s="393"/>
      <c r="B1728" s="370">
        <v>100</v>
      </c>
      <c r="C1728" s="191" t="s">
        <v>433</v>
      </c>
      <c r="D1728" s="121" t="s">
        <v>3394</v>
      </c>
      <c r="E1728" s="361">
        <v>1</v>
      </c>
      <c r="F1728" s="363" t="s">
        <v>741</v>
      </c>
      <c r="G1728" s="291" t="s">
        <v>498</v>
      </c>
      <c r="H1728" s="156">
        <v>26.9</v>
      </c>
      <c r="I1728" s="76">
        <f t="shared" si="118"/>
        <v>26.9</v>
      </c>
      <c r="J1728" s="172">
        <v>0</v>
      </c>
      <c r="K1728" s="280">
        <f t="shared" si="119"/>
        <v>0</v>
      </c>
    </row>
    <row r="1729" spans="1:11">
      <c r="A1729" s="393"/>
      <c r="B1729" s="370">
        <v>100</v>
      </c>
      <c r="C1729" s="189" t="s">
        <v>1294</v>
      </c>
      <c r="D1729" s="121" t="s">
        <v>3394</v>
      </c>
      <c r="E1729" s="361">
        <v>1</v>
      </c>
      <c r="F1729" s="363" t="s">
        <v>1230</v>
      </c>
      <c r="G1729" s="291" t="s">
        <v>498</v>
      </c>
      <c r="H1729" s="156">
        <v>26.9</v>
      </c>
      <c r="I1729" s="76">
        <f t="shared" si="118"/>
        <v>26.9</v>
      </c>
      <c r="J1729" s="172">
        <v>0</v>
      </c>
      <c r="K1729" s="280">
        <f t="shared" si="119"/>
        <v>0</v>
      </c>
    </row>
    <row r="1730" spans="1:11">
      <c r="A1730" s="393"/>
      <c r="B1730" s="370">
        <v>100</v>
      </c>
      <c r="C1730" s="189" t="s">
        <v>1295</v>
      </c>
      <c r="D1730" s="121" t="s">
        <v>3394</v>
      </c>
      <c r="E1730" s="361">
        <v>1</v>
      </c>
      <c r="F1730" s="363" t="s">
        <v>1296</v>
      </c>
      <c r="G1730" s="291" t="s">
        <v>498</v>
      </c>
      <c r="H1730" s="156">
        <v>26.9</v>
      </c>
      <c r="I1730" s="76">
        <f t="shared" si="118"/>
        <v>26.9</v>
      </c>
      <c r="J1730" s="172">
        <v>0</v>
      </c>
      <c r="K1730" s="280">
        <f t="shared" si="119"/>
        <v>0</v>
      </c>
    </row>
    <row r="1731" spans="1:11">
      <c r="A1731" s="391"/>
      <c r="B1731" s="370">
        <v>100</v>
      </c>
      <c r="C1731" s="189">
        <v>902715</v>
      </c>
      <c r="D1731" s="121" t="s">
        <v>3394</v>
      </c>
      <c r="E1731" s="121">
        <v>1</v>
      </c>
      <c r="F1731" s="363" t="s">
        <v>1235</v>
      </c>
      <c r="G1731" s="404" t="s">
        <v>498</v>
      </c>
      <c r="H1731" s="155">
        <v>26.9</v>
      </c>
      <c r="I1731" s="76">
        <f t="shared" si="118"/>
        <v>26.9</v>
      </c>
      <c r="J1731" s="169">
        <v>0</v>
      </c>
      <c r="K1731" s="283">
        <f t="shared" si="119"/>
        <v>0</v>
      </c>
    </row>
    <row r="1732" spans="1:11">
      <c r="A1732" s="393"/>
      <c r="B1732" s="370">
        <v>100</v>
      </c>
      <c r="C1732" s="300">
        <v>902713</v>
      </c>
      <c r="D1732" s="121" t="s">
        <v>3394</v>
      </c>
      <c r="E1732" s="361">
        <v>1</v>
      </c>
      <c r="F1732" s="364" t="s">
        <v>1301</v>
      </c>
      <c r="G1732" s="291" t="s">
        <v>498</v>
      </c>
      <c r="H1732" s="156">
        <v>26.9</v>
      </c>
      <c r="I1732" s="76">
        <f t="shared" si="118"/>
        <v>26.9</v>
      </c>
      <c r="J1732" s="172">
        <v>0</v>
      </c>
      <c r="K1732" s="280">
        <f t="shared" si="119"/>
        <v>0</v>
      </c>
    </row>
    <row r="1733" spans="1:11">
      <c r="A1733" s="393"/>
      <c r="B1733" s="370">
        <v>100</v>
      </c>
      <c r="C1733" s="191">
        <v>902699</v>
      </c>
      <c r="D1733" s="121" t="s">
        <v>3394</v>
      </c>
      <c r="E1733" s="361">
        <v>1</v>
      </c>
      <c r="F1733" s="363" t="s">
        <v>1251</v>
      </c>
      <c r="G1733" s="291" t="s">
        <v>498</v>
      </c>
      <c r="H1733" s="156">
        <v>26.9</v>
      </c>
      <c r="I1733" s="76">
        <f t="shared" si="118"/>
        <v>26.9</v>
      </c>
      <c r="J1733" s="172">
        <v>0</v>
      </c>
      <c r="K1733" s="280">
        <f t="shared" si="119"/>
        <v>0</v>
      </c>
    </row>
    <row r="1734" spans="1:11">
      <c r="A1734" s="393"/>
      <c r="B1734" s="370">
        <v>100</v>
      </c>
      <c r="C1734" s="189" t="s">
        <v>1303</v>
      </c>
      <c r="D1734" s="121" t="s">
        <v>3394</v>
      </c>
      <c r="E1734" s="361">
        <v>1</v>
      </c>
      <c r="F1734" s="363" t="s">
        <v>1253</v>
      </c>
      <c r="G1734" s="291" t="s">
        <v>498</v>
      </c>
      <c r="H1734" s="156">
        <v>26.9</v>
      </c>
      <c r="I1734" s="76">
        <f t="shared" si="118"/>
        <v>26.9</v>
      </c>
      <c r="J1734" s="172">
        <v>0</v>
      </c>
      <c r="K1734" s="280">
        <f t="shared" si="119"/>
        <v>0</v>
      </c>
    </row>
    <row r="1735" spans="1:11">
      <c r="A1735" s="393"/>
      <c r="B1735" s="370">
        <v>100</v>
      </c>
      <c r="C1735" s="189" t="s">
        <v>1304</v>
      </c>
      <c r="D1735" s="121" t="s">
        <v>3394</v>
      </c>
      <c r="E1735" s="361">
        <v>1</v>
      </c>
      <c r="F1735" s="363" t="s">
        <v>1255</v>
      </c>
      <c r="G1735" s="291" t="s">
        <v>498</v>
      </c>
      <c r="H1735" s="156">
        <v>26.9</v>
      </c>
      <c r="I1735" s="76">
        <f t="shared" si="118"/>
        <v>26.9</v>
      </c>
      <c r="J1735" s="172">
        <v>0</v>
      </c>
      <c r="K1735" s="280">
        <f t="shared" si="119"/>
        <v>0</v>
      </c>
    </row>
    <row r="1736" spans="1:11">
      <c r="A1736" s="393"/>
      <c r="B1736" s="370">
        <v>100</v>
      </c>
      <c r="C1736" s="191" t="s">
        <v>1006</v>
      </c>
      <c r="D1736" s="121" t="s">
        <v>3394</v>
      </c>
      <c r="E1736" s="361">
        <v>1</v>
      </c>
      <c r="F1736" s="363" t="s">
        <v>206</v>
      </c>
      <c r="G1736" s="291" t="s">
        <v>498</v>
      </c>
      <c r="H1736" s="156">
        <v>26.9</v>
      </c>
      <c r="I1736" s="76">
        <f t="shared" si="118"/>
        <v>26.9</v>
      </c>
      <c r="J1736" s="172">
        <v>0</v>
      </c>
      <c r="K1736" s="280">
        <f t="shared" si="119"/>
        <v>0</v>
      </c>
    </row>
    <row r="1737" spans="1:11">
      <c r="A1737" s="393"/>
      <c r="B1737" s="370">
        <v>100</v>
      </c>
      <c r="C1737" s="191" t="s">
        <v>1007</v>
      </c>
      <c r="D1737" s="121" t="s">
        <v>3394</v>
      </c>
      <c r="E1737" s="361">
        <v>1</v>
      </c>
      <c r="F1737" s="363" t="s">
        <v>528</v>
      </c>
      <c r="G1737" s="291" t="s">
        <v>498</v>
      </c>
      <c r="H1737" s="156">
        <v>26.9</v>
      </c>
      <c r="I1737" s="76">
        <f t="shared" si="118"/>
        <v>26.9</v>
      </c>
      <c r="J1737" s="172">
        <v>0</v>
      </c>
      <c r="K1737" s="280">
        <f t="shared" si="119"/>
        <v>0</v>
      </c>
    </row>
    <row r="1738" spans="1:11">
      <c r="A1738" s="393"/>
      <c r="B1738" s="370">
        <v>100</v>
      </c>
      <c r="C1738" s="191" t="s">
        <v>387</v>
      </c>
      <c r="D1738" s="121" t="s">
        <v>3394</v>
      </c>
      <c r="E1738" s="361">
        <v>1</v>
      </c>
      <c r="F1738" s="363" t="s">
        <v>207</v>
      </c>
      <c r="G1738" s="291" t="s">
        <v>498</v>
      </c>
      <c r="H1738" s="156">
        <v>26.9</v>
      </c>
      <c r="I1738" s="76">
        <f t="shared" si="118"/>
        <v>26.9</v>
      </c>
      <c r="J1738" s="172">
        <v>0</v>
      </c>
      <c r="K1738" s="280">
        <f t="shared" si="119"/>
        <v>0</v>
      </c>
    </row>
    <row r="1739" spans="1:11">
      <c r="A1739" s="393"/>
      <c r="B1739" s="370">
        <v>100</v>
      </c>
      <c r="C1739" s="191">
        <v>902636</v>
      </c>
      <c r="D1739" s="121" t="s">
        <v>3394</v>
      </c>
      <c r="E1739" s="361">
        <v>1</v>
      </c>
      <c r="F1739" s="363" t="s">
        <v>611</v>
      </c>
      <c r="G1739" s="291" t="s">
        <v>498</v>
      </c>
      <c r="H1739" s="156">
        <v>26.9</v>
      </c>
      <c r="I1739" s="76">
        <f t="shared" si="118"/>
        <v>26.9</v>
      </c>
      <c r="J1739" s="172">
        <v>0</v>
      </c>
      <c r="K1739" s="280">
        <f t="shared" si="119"/>
        <v>0</v>
      </c>
    </row>
    <row r="1740" spans="1:11" ht="12.75" customHeight="1">
      <c r="A1740" s="393"/>
      <c r="B1740" s="370">
        <v>100</v>
      </c>
      <c r="C1740" s="191" t="s">
        <v>361</v>
      </c>
      <c r="D1740" s="121" t="s">
        <v>3394</v>
      </c>
      <c r="E1740" s="361">
        <v>1</v>
      </c>
      <c r="F1740" s="363" t="s">
        <v>212</v>
      </c>
      <c r="G1740" s="291" t="s">
        <v>498</v>
      </c>
      <c r="H1740" s="156">
        <v>26.9</v>
      </c>
      <c r="I1740" s="76">
        <f t="shared" si="118"/>
        <v>26.9</v>
      </c>
      <c r="J1740" s="172">
        <v>0</v>
      </c>
      <c r="K1740" s="280">
        <f t="shared" si="119"/>
        <v>0</v>
      </c>
    </row>
    <row r="1741" spans="1:11">
      <c r="A1741" s="393"/>
      <c r="B1741" s="370">
        <v>100</v>
      </c>
      <c r="C1741" s="191" t="s">
        <v>390</v>
      </c>
      <c r="D1741" s="121" t="s">
        <v>3394</v>
      </c>
      <c r="E1741" s="361">
        <v>1</v>
      </c>
      <c r="F1741" s="363" t="s">
        <v>610</v>
      </c>
      <c r="G1741" s="291" t="s">
        <v>498</v>
      </c>
      <c r="H1741" s="156">
        <v>26.9</v>
      </c>
      <c r="I1741" s="76">
        <f t="shared" si="118"/>
        <v>26.9</v>
      </c>
      <c r="J1741" s="172">
        <v>0</v>
      </c>
      <c r="K1741" s="280">
        <f t="shared" si="119"/>
        <v>0</v>
      </c>
    </row>
    <row r="1742" spans="1:11">
      <c r="A1742" s="393"/>
      <c r="B1742" s="370">
        <v>100</v>
      </c>
      <c r="C1742" s="191">
        <v>902638</v>
      </c>
      <c r="D1742" s="121" t="s">
        <v>3394</v>
      </c>
      <c r="E1742" s="361">
        <v>1</v>
      </c>
      <c r="F1742" s="363" t="s">
        <v>694</v>
      </c>
      <c r="G1742" s="291" t="s">
        <v>498</v>
      </c>
      <c r="H1742" s="156">
        <v>26.9</v>
      </c>
      <c r="I1742" s="76">
        <f t="shared" si="118"/>
        <v>26.9</v>
      </c>
      <c r="J1742" s="172">
        <v>0</v>
      </c>
      <c r="K1742" s="280">
        <f t="shared" si="119"/>
        <v>0</v>
      </c>
    </row>
    <row r="1743" spans="1:11">
      <c r="A1743" s="393"/>
      <c r="B1743" s="370">
        <v>100</v>
      </c>
      <c r="C1743" s="191" t="s">
        <v>477</v>
      </c>
      <c r="D1743" s="121" t="s">
        <v>3394</v>
      </c>
      <c r="E1743" s="361">
        <v>1</v>
      </c>
      <c r="F1743" s="363" t="s">
        <v>213</v>
      </c>
      <c r="G1743" s="291" t="s">
        <v>498</v>
      </c>
      <c r="H1743" s="156">
        <v>26.9</v>
      </c>
      <c r="I1743" s="76">
        <f t="shared" si="118"/>
        <v>26.9</v>
      </c>
      <c r="J1743" s="172">
        <v>0</v>
      </c>
      <c r="K1743" s="280">
        <f t="shared" si="119"/>
        <v>0</v>
      </c>
    </row>
    <row r="1744" spans="1:11">
      <c r="A1744" s="393"/>
      <c r="B1744" s="370">
        <v>100</v>
      </c>
      <c r="C1744" s="191" t="s">
        <v>389</v>
      </c>
      <c r="D1744" s="121" t="s">
        <v>3394</v>
      </c>
      <c r="E1744" s="361">
        <v>1</v>
      </c>
      <c r="F1744" s="363" t="s">
        <v>214</v>
      </c>
      <c r="G1744" s="291" t="s">
        <v>498</v>
      </c>
      <c r="H1744" s="156">
        <v>26.9</v>
      </c>
      <c r="I1744" s="76">
        <f t="shared" si="118"/>
        <v>26.9</v>
      </c>
      <c r="J1744" s="172">
        <v>0</v>
      </c>
      <c r="K1744" s="280">
        <f t="shared" si="119"/>
        <v>0</v>
      </c>
    </row>
    <row r="1745" spans="1:11">
      <c r="A1745" s="391"/>
      <c r="B1745" s="370">
        <v>100</v>
      </c>
      <c r="C1745" s="189">
        <v>902738</v>
      </c>
      <c r="D1745" s="121" t="s">
        <v>3394</v>
      </c>
      <c r="E1745" s="121">
        <v>1</v>
      </c>
      <c r="F1745" s="363" t="s">
        <v>1200</v>
      </c>
      <c r="G1745" s="404" t="s">
        <v>498</v>
      </c>
      <c r="H1745" s="155">
        <v>26.9</v>
      </c>
      <c r="I1745" s="76">
        <f t="shared" si="118"/>
        <v>26.9</v>
      </c>
      <c r="J1745" s="169">
        <v>0</v>
      </c>
      <c r="K1745" s="283">
        <f t="shared" si="119"/>
        <v>0</v>
      </c>
    </row>
    <row r="1746" spans="1:11">
      <c r="A1746" s="391"/>
      <c r="B1746" s="370">
        <v>100</v>
      </c>
      <c r="C1746" s="189" t="s">
        <v>4208</v>
      </c>
      <c r="D1746" s="121" t="s">
        <v>3394</v>
      </c>
      <c r="E1746" s="121">
        <v>1</v>
      </c>
      <c r="F1746" s="363" t="s">
        <v>4209</v>
      </c>
      <c r="G1746" s="404" t="s">
        <v>498</v>
      </c>
      <c r="H1746" s="155">
        <v>26.9</v>
      </c>
      <c r="I1746" s="76">
        <f t="shared" si="118"/>
        <v>26.9</v>
      </c>
      <c r="J1746" s="169">
        <v>0</v>
      </c>
      <c r="K1746" s="283">
        <f t="shared" si="119"/>
        <v>0</v>
      </c>
    </row>
    <row r="1747" spans="1:11">
      <c r="A1747" s="393"/>
      <c r="B1747" s="370">
        <v>100</v>
      </c>
      <c r="C1747" s="191" t="s">
        <v>385</v>
      </c>
      <c r="D1747" s="121" t="s">
        <v>3394</v>
      </c>
      <c r="E1747" s="361">
        <v>1</v>
      </c>
      <c r="F1747" s="363" t="s">
        <v>605</v>
      </c>
      <c r="G1747" s="291" t="s">
        <v>498</v>
      </c>
      <c r="H1747" s="156">
        <v>26.9</v>
      </c>
      <c r="I1747" s="76">
        <f t="shared" si="118"/>
        <v>26.9</v>
      </c>
      <c r="J1747" s="172">
        <v>0</v>
      </c>
      <c r="K1747" s="280">
        <f t="shared" si="119"/>
        <v>0</v>
      </c>
    </row>
    <row r="1748" spans="1:11">
      <c r="A1748" s="393"/>
      <c r="B1748" s="370">
        <v>100</v>
      </c>
      <c r="C1748" s="191" t="s">
        <v>386</v>
      </c>
      <c r="D1748" s="121" t="s">
        <v>3394</v>
      </c>
      <c r="E1748" s="361">
        <v>1</v>
      </c>
      <c r="F1748" s="363" t="s">
        <v>606</v>
      </c>
      <c r="G1748" s="291" t="s">
        <v>498</v>
      </c>
      <c r="H1748" s="156">
        <v>26.9</v>
      </c>
      <c r="I1748" s="76">
        <f t="shared" si="118"/>
        <v>26.9</v>
      </c>
      <c r="J1748" s="172">
        <v>0</v>
      </c>
      <c r="K1748" s="280">
        <f t="shared" si="119"/>
        <v>0</v>
      </c>
    </row>
    <row r="1749" spans="1:11">
      <c r="A1749" s="393"/>
      <c r="B1749" s="370">
        <v>100</v>
      </c>
      <c r="C1749" s="191" t="s">
        <v>360</v>
      </c>
      <c r="D1749" s="121" t="s">
        <v>3394</v>
      </c>
      <c r="E1749" s="361">
        <v>1</v>
      </c>
      <c r="F1749" s="363" t="s">
        <v>205</v>
      </c>
      <c r="G1749" s="291" t="s">
        <v>498</v>
      </c>
      <c r="H1749" s="156">
        <v>26.9</v>
      </c>
      <c r="I1749" s="76">
        <f t="shared" si="118"/>
        <v>26.9</v>
      </c>
      <c r="J1749" s="172">
        <v>0</v>
      </c>
      <c r="K1749" s="280">
        <f t="shared" si="119"/>
        <v>0</v>
      </c>
    </row>
    <row r="1750" spans="1:11">
      <c r="A1750" s="393"/>
      <c r="B1750" s="370">
        <v>100</v>
      </c>
      <c r="C1750" s="191" t="s">
        <v>428</v>
      </c>
      <c r="D1750" s="121" t="s">
        <v>3394</v>
      </c>
      <c r="E1750" s="361">
        <v>1</v>
      </c>
      <c r="F1750" s="363" t="s">
        <v>607</v>
      </c>
      <c r="G1750" s="291" t="s">
        <v>498</v>
      </c>
      <c r="H1750" s="156">
        <v>26.9</v>
      </c>
      <c r="I1750" s="76">
        <f t="shared" si="118"/>
        <v>26.9</v>
      </c>
      <c r="J1750" s="172">
        <v>0</v>
      </c>
      <c r="K1750" s="280">
        <f t="shared" si="119"/>
        <v>0</v>
      </c>
    </row>
    <row r="1751" spans="1:11">
      <c r="A1751" s="393"/>
      <c r="B1751" s="370">
        <v>100</v>
      </c>
      <c r="C1751" s="191" t="s">
        <v>44</v>
      </c>
      <c r="D1751" s="121" t="s">
        <v>3394</v>
      </c>
      <c r="E1751" s="361">
        <v>1</v>
      </c>
      <c r="F1751" s="363" t="s">
        <v>1002</v>
      </c>
      <c r="G1751" s="291" t="s">
        <v>498</v>
      </c>
      <c r="H1751" s="156">
        <v>26.9</v>
      </c>
      <c r="I1751" s="76">
        <f t="shared" si="118"/>
        <v>26.9</v>
      </c>
      <c r="J1751" s="172">
        <v>0</v>
      </c>
      <c r="K1751" s="280">
        <f t="shared" si="119"/>
        <v>0</v>
      </c>
    </row>
    <row r="1752" spans="1:11">
      <c r="A1752" s="393"/>
      <c r="B1752" s="370">
        <v>100</v>
      </c>
      <c r="C1752" s="189" t="s">
        <v>878</v>
      </c>
      <c r="D1752" s="121" t="s">
        <v>3394</v>
      </c>
      <c r="E1752" s="361">
        <v>1</v>
      </c>
      <c r="F1752" s="363" t="s">
        <v>868</v>
      </c>
      <c r="G1752" s="291" t="s">
        <v>498</v>
      </c>
      <c r="H1752" s="156">
        <v>26.9</v>
      </c>
      <c r="I1752" s="76">
        <f t="shared" si="118"/>
        <v>26.9</v>
      </c>
      <c r="J1752" s="172">
        <v>0</v>
      </c>
      <c r="K1752" s="280">
        <f t="shared" si="119"/>
        <v>0</v>
      </c>
    </row>
    <row r="1753" spans="1:11">
      <c r="A1753" s="393"/>
      <c r="B1753" s="370">
        <v>100</v>
      </c>
      <c r="C1753" s="189" t="s">
        <v>879</v>
      </c>
      <c r="D1753" s="121" t="s">
        <v>3394</v>
      </c>
      <c r="E1753" s="361">
        <v>1</v>
      </c>
      <c r="F1753" s="363" t="s">
        <v>869</v>
      </c>
      <c r="G1753" s="291" t="s">
        <v>498</v>
      </c>
      <c r="H1753" s="156">
        <v>26.9</v>
      </c>
      <c r="I1753" s="76">
        <f t="shared" si="118"/>
        <v>26.9</v>
      </c>
      <c r="J1753" s="172">
        <v>0</v>
      </c>
      <c r="K1753" s="280">
        <f t="shared" si="119"/>
        <v>0</v>
      </c>
    </row>
    <row r="1754" spans="1:11">
      <c r="A1754" s="393"/>
      <c r="B1754" s="370">
        <v>100</v>
      </c>
      <c r="C1754" s="189" t="s">
        <v>880</v>
      </c>
      <c r="D1754" s="121" t="s">
        <v>3394</v>
      </c>
      <c r="E1754" s="361">
        <v>1</v>
      </c>
      <c r="F1754" s="363" t="s">
        <v>870</v>
      </c>
      <c r="G1754" s="291" t="s">
        <v>498</v>
      </c>
      <c r="H1754" s="156">
        <v>26.9</v>
      </c>
      <c r="I1754" s="76">
        <f t="shared" si="118"/>
        <v>26.9</v>
      </c>
      <c r="J1754" s="172">
        <v>0</v>
      </c>
      <c r="K1754" s="280">
        <f t="shared" si="119"/>
        <v>0</v>
      </c>
    </row>
    <row r="1755" spans="1:11" ht="12.75" customHeight="1">
      <c r="A1755" s="393"/>
      <c r="B1755" s="370">
        <v>100</v>
      </c>
      <c r="C1755" s="189">
        <v>902556</v>
      </c>
      <c r="D1755" s="121" t="s">
        <v>3394</v>
      </c>
      <c r="E1755" s="121">
        <v>1</v>
      </c>
      <c r="F1755" s="363" t="s">
        <v>627</v>
      </c>
      <c r="G1755" s="404" t="s">
        <v>498</v>
      </c>
      <c r="H1755" s="156">
        <v>26.9</v>
      </c>
      <c r="I1755" s="76">
        <f t="shared" ref="I1755:I1818" si="120">ROUND(H1755-H1755*H$8,2)</f>
        <v>26.9</v>
      </c>
      <c r="J1755" s="169">
        <v>0</v>
      </c>
      <c r="K1755" s="283">
        <f t="shared" ref="K1755:K1818" si="121">I1755*J1755</f>
        <v>0</v>
      </c>
    </row>
    <row r="1756" spans="1:11">
      <c r="A1756" s="393"/>
      <c r="B1756" s="370">
        <v>100</v>
      </c>
      <c r="C1756" s="191">
        <v>902622</v>
      </c>
      <c r="D1756" s="121" t="s">
        <v>3394</v>
      </c>
      <c r="E1756" s="361">
        <v>1</v>
      </c>
      <c r="F1756" s="363" t="s">
        <v>596</v>
      </c>
      <c r="G1756" s="291" t="s">
        <v>498</v>
      </c>
      <c r="H1756" s="156">
        <v>26.9</v>
      </c>
      <c r="I1756" s="76">
        <f t="shared" si="120"/>
        <v>26.9</v>
      </c>
      <c r="J1756" s="172">
        <v>0</v>
      </c>
      <c r="K1756" s="280">
        <f t="shared" si="121"/>
        <v>0</v>
      </c>
    </row>
    <row r="1757" spans="1:11">
      <c r="A1757" s="393"/>
      <c r="B1757" s="370">
        <v>100</v>
      </c>
      <c r="C1757" s="189">
        <v>902596</v>
      </c>
      <c r="D1757" s="121" t="s">
        <v>3394</v>
      </c>
      <c r="E1757" s="361">
        <v>1</v>
      </c>
      <c r="F1757" s="363" t="s">
        <v>203</v>
      </c>
      <c r="G1757" s="291" t="s">
        <v>498</v>
      </c>
      <c r="H1757" s="156">
        <v>24.5</v>
      </c>
      <c r="I1757" s="76">
        <f t="shared" si="120"/>
        <v>24.5</v>
      </c>
      <c r="J1757" s="172">
        <v>0</v>
      </c>
      <c r="K1757" s="280">
        <f t="shared" si="121"/>
        <v>0</v>
      </c>
    </row>
    <row r="1758" spans="1:11">
      <c r="A1758" s="393"/>
      <c r="B1758" s="370">
        <v>100</v>
      </c>
      <c r="C1758" s="189">
        <v>902623</v>
      </c>
      <c r="D1758" s="121" t="s">
        <v>3394</v>
      </c>
      <c r="E1758" s="361">
        <v>1</v>
      </c>
      <c r="F1758" s="363" t="s">
        <v>670</v>
      </c>
      <c r="G1758" s="291" t="s">
        <v>498</v>
      </c>
      <c r="H1758" s="156">
        <v>26.9</v>
      </c>
      <c r="I1758" s="76">
        <f t="shared" si="120"/>
        <v>26.9</v>
      </c>
      <c r="J1758" s="172">
        <v>0</v>
      </c>
      <c r="K1758" s="280">
        <f t="shared" si="121"/>
        <v>0</v>
      </c>
    </row>
    <row r="1759" spans="1:11">
      <c r="A1759" s="393"/>
      <c r="B1759" s="370">
        <v>100</v>
      </c>
      <c r="C1759" s="191" t="s">
        <v>769</v>
      </c>
      <c r="D1759" s="121" t="s">
        <v>3394</v>
      </c>
      <c r="E1759" s="361">
        <v>1</v>
      </c>
      <c r="F1759" s="363" t="s">
        <v>704</v>
      </c>
      <c r="G1759" s="291" t="s">
        <v>498</v>
      </c>
      <c r="H1759" s="156">
        <v>26.9</v>
      </c>
      <c r="I1759" s="76">
        <f t="shared" si="120"/>
        <v>26.9</v>
      </c>
      <c r="J1759" s="172">
        <v>0</v>
      </c>
      <c r="K1759" s="280">
        <f t="shared" si="121"/>
        <v>0</v>
      </c>
    </row>
    <row r="1760" spans="1:11">
      <c r="A1760" s="393"/>
      <c r="B1760" s="370">
        <v>100</v>
      </c>
      <c r="C1760" s="191" t="s">
        <v>770</v>
      </c>
      <c r="D1760" s="121" t="s">
        <v>3394</v>
      </c>
      <c r="E1760" s="361">
        <v>1</v>
      </c>
      <c r="F1760" s="363" t="s">
        <v>706</v>
      </c>
      <c r="G1760" s="291" t="s">
        <v>498</v>
      </c>
      <c r="H1760" s="156">
        <v>26.9</v>
      </c>
      <c r="I1760" s="76">
        <f t="shared" si="120"/>
        <v>26.9</v>
      </c>
      <c r="J1760" s="172">
        <v>0</v>
      </c>
      <c r="K1760" s="280">
        <f t="shared" si="121"/>
        <v>0</v>
      </c>
    </row>
    <row r="1761" spans="1:11">
      <c r="A1761" s="393"/>
      <c r="B1761" s="370">
        <v>100</v>
      </c>
      <c r="C1761" s="191">
        <v>902546</v>
      </c>
      <c r="D1761" s="121" t="s">
        <v>3394</v>
      </c>
      <c r="E1761" s="361">
        <v>1</v>
      </c>
      <c r="F1761" s="363" t="s">
        <v>517</v>
      </c>
      <c r="G1761" s="291" t="s">
        <v>498</v>
      </c>
      <c r="H1761" s="156">
        <v>26.9</v>
      </c>
      <c r="I1761" s="76">
        <f t="shared" si="120"/>
        <v>26.9</v>
      </c>
      <c r="J1761" s="172">
        <v>0</v>
      </c>
      <c r="K1761" s="280">
        <f t="shared" si="121"/>
        <v>0</v>
      </c>
    </row>
    <row r="1762" spans="1:11" ht="12.75" customHeight="1">
      <c r="A1762" s="393"/>
      <c r="B1762" s="370">
        <v>100</v>
      </c>
      <c r="C1762" s="191" t="s">
        <v>359</v>
      </c>
      <c r="D1762" s="121" t="s">
        <v>3394</v>
      </c>
      <c r="E1762" s="361">
        <v>1</v>
      </c>
      <c r="F1762" s="363" t="s">
        <v>516</v>
      </c>
      <c r="G1762" s="291" t="s">
        <v>498</v>
      </c>
      <c r="H1762" s="156">
        <v>26.9</v>
      </c>
      <c r="I1762" s="76">
        <f t="shared" si="120"/>
        <v>26.9</v>
      </c>
      <c r="J1762" s="172">
        <v>0</v>
      </c>
      <c r="K1762" s="280">
        <f t="shared" si="121"/>
        <v>0</v>
      </c>
    </row>
    <row r="1763" spans="1:11">
      <c r="A1763" s="393"/>
      <c r="B1763" s="370">
        <v>100</v>
      </c>
      <c r="C1763" s="191" t="s">
        <v>771</v>
      </c>
      <c r="D1763" s="121" t="s">
        <v>3394</v>
      </c>
      <c r="E1763" s="361">
        <v>1</v>
      </c>
      <c r="F1763" s="363" t="s">
        <v>712</v>
      </c>
      <c r="G1763" s="291" t="s">
        <v>498</v>
      </c>
      <c r="H1763" s="156">
        <v>26.9</v>
      </c>
      <c r="I1763" s="76">
        <f t="shared" si="120"/>
        <v>26.9</v>
      </c>
      <c r="J1763" s="172">
        <v>0</v>
      </c>
      <c r="K1763" s="280">
        <f t="shared" si="121"/>
        <v>0</v>
      </c>
    </row>
    <row r="1764" spans="1:11" ht="12.75" customHeight="1">
      <c r="A1764" s="393"/>
      <c r="B1764" s="370">
        <v>100</v>
      </c>
      <c r="C1764" s="191" t="s">
        <v>429</v>
      </c>
      <c r="D1764" s="121" t="s">
        <v>3394</v>
      </c>
      <c r="E1764" s="361">
        <v>1</v>
      </c>
      <c r="F1764" s="363" t="s">
        <v>710</v>
      </c>
      <c r="G1764" s="291" t="s">
        <v>498</v>
      </c>
      <c r="H1764" s="156">
        <v>26.9</v>
      </c>
      <c r="I1764" s="76">
        <f t="shared" si="120"/>
        <v>26.9</v>
      </c>
      <c r="J1764" s="172">
        <v>0</v>
      </c>
      <c r="K1764" s="280">
        <f t="shared" si="121"/>
        <v>0</v>
      </c>
    </row>
    <row r="1765" spans="1:11">
      <c r="A1765" s="393"/>
      <c r="B1765" s="370">
        <v>100</v>
      </c>
      <c r="C1765" s="191" t="s">
        <v>767</v>
      </c>
      <c r="D1765" s="121" t="s">
        <v>3394</v>
      </c>
      <c r="E1765" s="361">
        <v>1</v>
      </c>
      <c r="F1765" s="363" t="s">
        <v>768</v>
      </c>
      <c r="G1765" s="291" t="s">
        <v>498</v>
      </c>
      <c r="H1765" s="156">
        <v>26.9</v>
      </c>
      <c r="I1765" s="76">
        <f t="shared" si="120"/>
        <v>26.9</v>
      </c>
      <c r="J1765" s="172">
        <v>0</v>
      </c>
      <c r="K1765" s="280">
        <f t="shared" si="121"/>
        <v>0</v>
      </c>
    </row>
    <row r="1766" spans="1:11">
      <c r="A1766" s="393"/>
      <c r="B1766" s="370">
        <v>100</v>
      </c>
      <c r="C1766" s="191" t="s">
        <v>476</v>
      </c>
      <c r="D1766" s="121" t="s">
        <v>3394</v>
      </c>
      <c r="E1766" s="361">
        <v>1</v>
      </c>
      <c r="F1766" s="363" t="s">
        <v>210</v>
      </c>
      <c r="G1766" s="291" t="s">
        <v>498</v>
      </c>
      <c r="H1766" s="156">
        <v>26.9</v>
      </c>
      <c r="I1766" s="76">
        <f t="shared" si="120"/>
        <v>26.9</v>
      </c>
      <c r="J1766" s="172">
        <v>0</v>
      </c>
      <c r="K1766" s="280">
        <f t="shared" si="121"/>
        <v>0</v>
      </c>
    </row>
    <row r="1767" spans="1:11">
      <c r="A1767" s="393"/>
      <c r="B1767" s="370">
        <v>100</v>
      </c>
      <c r="C1767" s="191">
        <v>902640</v>
      </c>
      <c r="D1767" s="121" t="s">
        <v>3394</v>
      </c>
      <c r="E1767" s="361">
        <v>1</v>
      </c>
      <c r="F1767" s="363" t="s">
        <v>211</v>
      </c>
      <c r="G1767" s="291" t="s">
        <v>498</v>
      </c>
      <c r="H1767" s="156">
        <v>26.9</v>
      </c>
      <c r="I1767" s="76">
        <f t="shared" si="120"/>
        <v>26.9</v>
      </c>
      <c r="J1767" s="172">
        <v>0</v>
      </c>
      <c r="K1767" s="280">
        <f t="shared" si="121"/>
        <v>0</v>
      </c>
    </row>
    <row r="1768" spans="1:11" ht="12.75" customHeight="1">
      <c r="A1768" s="393"/>
      <c r="B1768" s="370">
        <v>100</v>
      </c>
      <c r="C1768" s="191" t="s">
        <v>364</v>
      </c>
      <c r="D1768" s="121" t="s">
        <v>3394</v>
      </c>
      <c r="E1768" s="361">
        <v>1</v>
      </c>
      <c r="F1768" s="363" t="s">
        <v>614</v>
      </c>
      <c r="G1768" s="291" t="s">
        <v>498</v>
      </c>
      <c r="H1768" s="156">
        <v>26.9</v>
      </c>
      <c r="I1768" s="76">
        <f t="shared" si="120"/>
        <v>26.9</v>
      </c>
      <c r="J1768" s="172">
        <v>0</v>
      </c>
      <c r="K1768" s="280">
        <f t="shared" si="121"/>
        <v>0</v>
      </c>
    </row>
    <row r="1769" spans="1:11">
      <c r="A1769" s="391"/>
      <c r="B1769" s="370">
        <v>100</v>
      </c>
      <c r="C1769" s="189" t="s">
        <v>1298</v>
      </c>
      <c r="D1769" s="121" t="s">
        <v>3394</v>
      </c>
      <c r="E1769" s="121">
        <v>1</v>
      </c>
      <c r="F1769" s="363" t="s">
        <v>1239</v>
      </c>
      <c r="G1769" s="404" t="s">
        <v>498</v>
      </c>
      <c r="H1769" s="155">
        <v>26.9</v>
      </c>
      <c r="I1769" s="76">
        <f t="shared" si="120"/>
        <v>26.9</v>
      </c>
      <c r="J1769" s="169">
        <v>0</v>
      </c>
      <c r="K1769" s="283">
        <f t="shared" si="121"/>
        <v>0</v>
      </c>
    </row>
    <row r="1770" spans="1:11">
      <c r="A1770" s="391"/>
      <c r="B1770" s="370">
        <v>100</v>
      </c>
      <c r="C1770" s="189" t="s">
        <v>1299</v>
      </c>
      <c r="D1770" s="121" t="s">
        <v>3394</v>
      </c>
      <c r="E1770" s="121">
        <v>1</v>
      </c>
      <c r="F1770" s="363" t="s">
        <v>1241</v>
      </c>
      <c r="G1770" s="404" t="s">
        <v>498</v>
      </c>
      <c r="H1770" s="155">
        <v>26.9</v>
      </c>
      <c r="I1770" s="76">
        <f t="shared" si="120"/>
        <v>26.9</v>
      </c>
      <c r="J1770" s="169">
        <v>0</v>
      </c>
      <c r="K1770" s="283">
        <f t="shared" si="121"/>
        <v>0</v>
      </c>
    </row>
    <row r="1771" spans="1:11">
      <c r="A1771" s="391"/>
      <c r="B1771" s="370">
        <v>100</v>
      </c>
      <c r="C1771" s="189" t="s">
        <v>1300</v>
      </c>
      <c r="D1771" s="121" t="s">
        <v>3394</v>
      </c>
      <c r="E1771" s="121">
        <v>1</v>
      </c>
      <c r="F1771" s="363" t="s">
        <v>1243</v>
      </c>
      <c r="G1771" s="404" t="s">
        <v>498</v>
      </c>
      <c r="H1771" s="155">
        <v>26.9</v>
      </c>
      <c r="I1771" s="76">
        <f t="shared" si="120"/>
        <v>26.9</v>
      </c>
      <c r="J1771" s="169">
        <v>0</v>
      </c>
      <c r="K1771" s="283">
        <f t="shared" si="121"/>
        <v>0</v>
      </c>
    </row>
    <row r="1772" spans="1:11">
      <c r="A1772" s="393"/>
      <c r="B1772" s="370">
        <v>100</v>
      </c>
      <c r="C1772" s="189">
        <v>902662</v>
      </c>
      <c r="D1772" s="121" t="s">
        <v>3394</v>
      </c>
      <c r="E1772" s="361">
        <v>1</v>
      </c>
      <c r="F1772" s="363" t="s">
        <v>617</v>
      </c>
      <c r="G1772" s="291" t="s">
        <v>498</v>
      </c>
      <c r="H1772" s="156">
        <v>26.9</v>
      </c>
      <c r="I1772" s="76">
        <f t="shared" si="120"/>
        <v>26.9</v>
      </c>
      <c r="J1772" s="172">
        <v>0</v>
      </c>
      <c r="K1772" s="280">
        <f t="shared" si="121"/>
        <v>0</v>
      </c>
    </row>
    <row r="1773" spans="1:11">
      <c r="A1773" s="393"/>
      <c r="B1773" s="370">
        <v>100</v>
      </c>
      <c r="C1773" s="300">
        <v>902722</v>
      </c>
      <c r="D1773" s="121" t="s">
        <v>3394</v>
      </c>
      <c r="E1773" s="361">
        <v>1</v>
      </c>
      <c r="F1773" s="364" t="s">
        <v>1290</v>
      </c>
      <c r="G1773" s="291" t="s">
        <v>498</v>
      </c>
      <c r="H1773" s="156">
        <v>26.9</v>
      </c>
      <c r="I1773" s="76">
        <f t="shared" si="120"/>
        <v>26.9</v>
      </c>
      <c r="J1773" s="172">
        <v>0</v>
      </c>
      <c r="K1773" s="280">
        <f t="shared" si="121"/>
        <v>0</v>
      </c>
    </row>
    <row r="1774" spans="1:11">
      <c r="A1774" s="393"/>
      <c r="B1774" s="370">
        <v>100</v>
      </c>
      <c r="C1774" s="191">
        <v>902689</v>
      </c>
      <c r="D1774" s="121" t="s">
        <v>3394</v>
      </c>
      <c r="E1774" s="361">
        <v>1</v>
      </c>
      <c r="F1774" s="363" t="s">
        <v>856</v>
      </c>
      <c r="G1774" s="291" t="s">
        <v>498</v>
      </c>
      <c r="H1774" s="156">
        <v>26.9</v>
      </c>
      <c r="I1774" s="76">
        <f t="shared" si="120"/>
        <v>26.9</v>
      </c>
      <c r="J1774" s="172">
        <v>0</v>
      </c>
      <c r="K1774" s="280">
        <f t="shared" si="121"/>
        <v>0</v>
      </c>
    </row>
    <row r="1775" spans="1:11">
      <c r="A1775" s="393"/>
      <c r="B1775" s="370">
        <v>100</v>
      </c>
      <c r="C1775" s="191" t="s">
        <v>872</v>
      </c>
      <c r="D1775" s="121" t="s">
        <v>3394</v>
      </c>
      <c r="E1775" s="361">
        <v>1</v>
      </c>
      <c r="F1775" s="363" t="s">
        <v>858</v>
      </c>
      <c r="G1775" s="291" t="s">
        <v>498</v>
      </c>
      <c r="H1775" s="156">
        <v>26.9</v>
      </c>
      <c r="I1775" s="76">
        <f t="shared" si="120"/>
        <v>26.9</v>
      </c>
      <c r="J1775" s="172">
        <v>0</v>
      </c>
      <c r="K1775" s="280">
        <f t="shared" si="121"/>
        <v>0</v>
      </c>
    </row>
    <row r="1776" spans="1:11" ht="12.75" customHeight="1">
      <c r="A1776" s="393"/>
      <c r="B1776" s="370">
        <v>100</v>
      </c>
      <c r="C1776" s="191" t="s">
        <v>4210</v>
      </c>
      <c r="D1776" s="121" t="s">
        <v>3394</v>
      </c>
      <c r="E1776" s="361">
        <v>1</v>
      </c>
      <c r="F1776" s="363" t="s">
        <v>4211</v>
      </c>
      <c r="G1776" s="291" t="s">
        <v>498</v>
      </c>
      <c r="H1776" s="156">
        <v>26.9</v>
      </c>
      <c r="I1776" s="76">
        <f t="shared" si="120"/>
        <v>26.9</v>
      </c>
      <c r="J1776" s="172">
        <v>0</v>
      </c>
      <c r="K1776" s="280">
        <f t="shared" si="121"/>
        <v>0</v>
      </c>
    </row>
    <row r="1777" spans="1:11">
      <c r="A1777" s="393"/>
      <c r="B1777" s="370">
        <v>100</v>
      </c>
      <c r="C1777" s="191" t="s">
        <v>4212</v>
      </c>
      <c r="D1777" s="121" t="s">
        <v>3394</v>
      </c>
      <c r="E1777" s="361">
        <v>1</v>
      </c>
      <c r="F1777" s="363" t="s">
        <v>745</v>
      </c>
      <c r="G1777" s="291" t="s">
        <v>498</v>
      </c>
      <c r="H1777" s="156">
        <v>26.9</v>
      </c>
      <c r="I1777" s="76">
        <f t="shared" si="120"/>
        <v>26.9</v>
      </c>
      <c r="J1777" s="172">
        <v>0</v>
      </c>
      <c r="K1777" s="280">
        <f t="shared" si="121"/>
        <v>0</v>
      </c>
    </row>
    <row r="1778" spans="1:11">
      <c r="A1778" s="393"/>
      <c r="B1778" s="370">
        <v>100</v>
      </c>
      <c r="C1778" s="191">
        <v>902696</v>
      </c>
      <c r="D1778" s="121" t="s">
        <v>3394</v>
      </c>
      <c r="E1778" s="361">
        <v>1</v>
      </c>
      <c r="F1778" s="363" t="s">
        <v>859</v>
      </c>
      <c r="G1778" s="291" t="s">
        <v>498</v>
      </c>
      <c r="H1778" s="156">
        <v>26.9</v>
      </c>
      <c r="I1778" s="76">
        <f t="shared" si="120"/>
        <v>26.9</v>
      </c>
      <c r="J1778" s="172">
        <v>0</v>
      </c>
      <c r="K1778" s="280">
        <f t="shared" si="121"/>
        <v>0</v>
      </c>
    </row>
    <row r="1779" spans="1:11">
      <c r="A1779" s="393"/>
      <c r="B1779" s="370">
        <v>100</v>
      </c>
      <c r="C1779" s="191" t="s">
        <v>369</v>
      </c>
      <c r="D1779" s="121" t="s">
        <v>3394</v>
      </c>
      <c r="E1779" s="361">
        <v>1</v>
      </c>
      <c r="F1779" s="363" t="s">
        <v>216</v>
      </c>
      <c r="G1779" s="291" t="s">
        <v>498</v>
      </c>
      <c r="H1779" s="156">
        <v>26.9</v>
      </c>
      <c r="I1779" s="76">
        <f t="shared" si="120"/>
        <v>26.9</v>
      </c>
      <c r="J1779" s="172">
        <v>0</v>
      </c>
      <c r="K1779" s="280">
        <f t="shared" si="121"/>
        <v>0</v>
      </c>
    </row>
    <row r="1780" spans="1:11">
      <c r="A1780" s="393"/>
      <c r="B1780" s="370">
        <v>100</v>
      </c>
      <c r="C1780" s="191">
        <v>902669</v>
      </c>
      <c r="D1780" s="121" t="s">
        <v>3394</v>
      </c>
      <c r="E1780" s="361">
        <v>1</v>
      </c>
      <c r="F1780" s="363" t="s">
        <v>217</v>
      </c>
      <c r="G1780" s="291" t="s">
        <v>498</v>
      </c>
      <c r="H1780" s="156">
        <v>26.9</v>
      </c>
      <c r="I1780" s="76">
        <f t="shared" si="120"/>
        <v>26.9</v>
      </c>
      <c r="J1780" s="172">
        <v>0</v>
      </c>
      <c r="K1780" s="280">
        <f t="shared" si="121"/>
        <v>0</v>
      </c>
    </row>
    <row r="1781" spans="1:11">
      <c r="A1781" s="393"/>
      <c r="B1781" s="370">
        <v>100</v>
      </c>
      <c r="C1781" s="191" t="s">
        <v>435</v>
      </c>
      <c r="D1781" s="121" t="s">
        <v>3394</v>
      </c>
      <c r="E1781" s="361">
        <v>1</v>
      </c>
      <c r="F1781" s="363" t="s">
        <v>753</v>
      </c>
      <c r="G1781" s="291" t="s">
        <v>498</v>
      </c>
      <c r="H1781" s="156">
        <v>26.9</v>
      </c>
      <c r="I1781" s="76">
        <f t="shared" si="120"/>
        <v>26.9</v>
      </c>
      <c r="J1781" s="172">
        <v>0</v>
      </c>
      <c r="K1781" s="280">
        <f t="shared" si="121"/>
        <v>0</v>
      </c>
    </row>
    <row r="1782" spans="1:11">
      <c r="A1782" s="393"/>
      <c r="B1782" s="370">
        <v>100</v>
      </c>
      <c r="C1782" s="191" t="s">
        <v>436</v>
      </c>
      <c r="D1782" s="121" t="s">
        <v>3394</v>
      </c>
      <c r="E1782" s="361">
        <v>1</v>
      </c>
      <c r="F1782" s="363" t="s">
        <v>755</v>
      </c>
      <c r="G1782" s="291" t="s">
        <v>498</v>
      </c>
      <c r="H1782" s="156">
        <v>26.9</v>
      </c>
      <c r="I1782" s="76">
        <f t="shared" si="120"/>
        <v>26.9</v>
      </c>
      <c r="J1782" s="172">
        <v>0</v>
      </c>
      <c r="K1782" s="280">
        <f t="shared" si="121"/>
        <v>0</v>
      </c>
    </row>
    <row r="1783" spans="1:11">
      <c r="A1783" s="393"/>
      <c r="B1783" s="370">
        <v>100</v>
      </c>
      <c r="C1783" s="191" t="s">
        <v>434</v>
      </c>
      <c r="D1783" s="121" t="s">
        <v>3394</v>
      </c>
      <c r="E1783" s="361">
        <v>1</v>
      </c>
      <c r="F1783" s="363" t="s">
        <v>751</v>
      </c>
      <c r="G1783" s="291" t="s">
        <v>498</v>
      </c>
      <c r="H1783" s="156">
        <v>26.9</v>
      </c>
      <c r="I1783" s="76">
        <f t="shared" si="120"/>
        <v>26.9</v>
      </c>
      <c r="J1783" s="172">
        <v>0</v>
      </c>
      <c r="K1783" s="280">
        <f t="shared" si="121"/>
        <v>0</v>
      </c>
    </row>
    <row r="1784" spans="1:11" ht="12.75" customHeight="1">
      <c r="A1784" s="393"/>
      <c r="B1784" s="370">
        <v>100</v>
      </c>
      <c r="C1784" s="191" t="s">
        <v>4213</v>
      </c>
      <c r="D1784" s="121" t="s">
        <v>3394</v>
      </c>
      <c r="E1784" s="361">
        <v>1</v>
      </c>
      <c r="F1784" s="363" t="s">
        <v>4214</v>
      </c>
      <c r="G1784" s="291" t="s">
        <v>498</v>
      </c>
      <c r="H1784" s="156">
        <v>26.9</v>
      </c>
      <c r="I1784" s="76">
        <f t="shared" si="120"/>
        <v>26.9</v>
      </c>
      <c r="J1784" s="172">
        <v>0</v>
      </c>
      <c r="K1784" s="280">
        <f t="shared" si="121"/>
        <v>0</v>
      </c>
    </row>
    <row r="1785" spans="1:11">
      <c r="A1785" s="391"/>
      <c r="B1785" s="370">
        <v>100</v>
      </c>
      <c r="C1785" s="189" t="s">
        <v>1291</v>
      </c>
      <c r="D1785" s="121" t="s">
        <v>3394</v>
      </c>
      <c r="E1785" s="121">
        <v>1</v>
      </c>
      <c r="F1785" s="363" t="s">
        <v>1219</v>
      </c>
      <c r="G1785" s="404" t="s">
        <v>498</v>
      </c>
      <c r="H1785" s="155">
        <v>26.9</v>
      </c>
      <c r="I1785" s="76">
        <f t="shared" si="120"/>
        <v>26.9</v>
      </c>
      <c r="J1785" s="169">
        <v>0</v>
      </c>
      <c r="K1785" s="283">
        <f t="shared" si="121"/>
        <v>0</v>
      </c>
    </row>
    <row r="1786" spans="1:11">
      <c r="A1786" s="391"/>
      <c r="B1786" s="370">
        <v>100</v>
      </c>
      <c r="C1786" s="189" t="s">
        <v>1292</v>
      </c>
      <c r="D1786" s="121" t="s">
        <v>3394</v>
      </c>
      <c r="E1786" s="121">
        <v>1</v>
      </c>
      <c r="F1786" s="363" t="s">
        <v>1221</v>
      </c>
      <c r="G1786" s="404" t="s">
        <v>498</v>
      </c>
      <c r="H1786" s="155">
        <v>26.9</v>
      </c>
      <c r="I1786" s="76">
        <f t="shared" si="120"/>
        <v>26.9</v>
      </c>
      <c r="J1786" s="169">
        <v>0</v>
      </c>
      <c r="K1786" s="283">
        <f t="shared" si="121"/>
        <v>0</v>
      </c>
    </row>
    <row r="1787" spans="1:11">
      <c r="A1787" s="391"/>
      <c r="B1787" s="370">
        <v>100</v>
      </c>
      <c r="C1787" s="189" t="s">
        <v>466</v>
      </c>
      <c r="D1787" s="121" t="s">
        <v>3394</v>
      </c>
      <c r="E1787" s="121">
        <v>1</v>
      </c>
      <c r="F1787" s="363" t="s">
        <v>621</v>
      </c>
      <c r="G1787" s="404" t="s">
        <v>498</v>
      </c>
      <c r="H1787" s="155">
        <v>26.9</v>
      </c>
      <c r="I1787" s="76">
        <f t="shared" si="120"/>
        <v>26.9</v>
      </c>
      <c r="J1787" s="169">
        <v>0</v>
      </c>
      <c r="K1787" s="283">
        <f t="shared" si="121"/>
        <v>0</v>
      </c>
    </row>
    <row r="1788" spans="1:11">
      <c r="A1788" s="393"/>
      <c r="B1788" s="370">
        <v>100</v>
      </c>
      <c r="C1788" s="408" t="s">
        <v>1278</v>
      </c>
      <c r="D1788" s="121" t="s">
        <v>3394</v>
      </c>
      <c r="E1788" s="361">
        <v>1</v>
      </c>
      <c r="F1788" s="363" t="s">
        <v>1279</v>
      </c>
      <c r="G1788" s="291" t="s">
        <v>498</v>
      </c>
      <c r="H1788" s="156">
        <v>26.9</v>
      </c>
      <c r="I1788" s="76">
        <f t="shared" si="120"/>
        <v>26.9</v>
      </c>
      <c r="J1788" s="172">
        <v>0</v>
      </c>
      <c r="K1788" s="280">
        <f t="shared" si="121"/>
        <v>0</v>
      </c>
    </row>
    <row r="1789" spans="1:11">
      <c r="A1789" s="393"/>
      <c r="B1789" s="370">
        <v>100</v>
      </c>
      <c r="C1789" s="191" t="s">
        <v>1280</v>
      </c>
      <c r="D1789" s="121" t="s">
        <v>3394</v>
      </c>
      <c r="E1789" s="361">
        <v>1</v>
      </c>
      <c r="F1789" s="363" t="s">
        <v>1281</v>
      </c>
      <c r="G1789" s="291" t="s">
        <v>498</v>
      </c>
      <c r="H1789" s="156">
        <v>26.9</v>
      </c>
      <c r="I1789" s="76">
        <f t="shared" si="120"/>
        <v>26.9</v>
      </c>
      <c r="J1789" s="172">
        <v>0</v>
      </c>
      <c r="K1789" s="280">
        <f t="shared" si="121"/>
        <v>0</v>
      </c>
    </row>
    <row r="1790" spans="1:11">
      <c r="A1790" s="393"/>
      <c r="B1790" s="370">
        <v>100</v>
      </c>
      <c r="C1790" s="407" t="s">
        <v>1282</v>
      </c>
      <c r="D1790" s="121" t="s">
        <v>3394</v>
      </c>
      <c r="E1790" s="361">
        <v>1</v>
      </c>
      <c r="F1790" s="363" t="s">
        <v>1283</v>
      </c>
      <c r="G1790" s="291" t="s">
        <v>498</v>
      </c>
      <c r="H1790" s="156">
        <v>26.9</v>
      </c>
      <c r="I1790" s="76">
        <f t="shared" si="120"/>
        <v>26.9</v>
      </c>
      <c r="J1790" s="172">
        <v>0</v>
      </c>
      <c r="K1790" s="280">
        <f t="shared" si="121"/>
        <v>0</v>
      </c>
    </row>
    <row r="1791" spans="1:11">
      <c r="A1791" s="393"/>
      <c r="B1791" s="370">
        <v>100</v>
      </c>
      <c r="C1791" s="191" t="s">
        <v>1284</v>
      </c>
      <c r="D1791" s="121" t="s">
        <v>3394</v>
      </c>
      <c r="E1791" s="361">
        <v>1</v>
      </c>
      <c r="F1791" s="363" t="s">
        <v>1285</v>
      </c>
      <c r="G1791" s="291" t="s">
        <v>498</v>
      </c>
      <c r="H1791" s="156">
        <v>26.9</v>
      </c>
      <c r="I1791" s="76">
        <f t="shared" si="120"/>
        <v>26.9</v>
      </c>
      <c r="J1791" s="172">
        <v>0</v>
      </c>
      <c r="K1791" s="280">
        <f t="shared" si="121"/>
        <v>0</v>
      </c>
    </row>
    <row r="1792" spans="1:11">
      <c r="A1792" s="393"/>
      <c r="B1792" s="370">
        <v>100</v>
      </c>
      <c r="C1792" s="191" t="s">
        <v>465</v>
      </c>
      <c r="D1792" s="121" t="s">
        <v>3394</v>
      </c>
      <c r="E1792" s="361">
        <v>1</v>
      </c>
      <c r="F1792" s="363" t="s">
        <v>620</v>
      </c>
      <c r="G1792" s="291" t="s">
        <v>498</v>
      </c>
      <c r="H1792" s="156">
        <v>26.9</v>
      </c>
      <c r="I1792" s="76">
        <f t="shared" si="120"/>
        <v>26.9</v>
      </c>
      <c r="J1792" s="172">
        <v>0</v>
      </c>
      <c r="K1792" s="280">
        <f t="shared" si="121"/>
        <v>0</v>
      </c>
    </row>
    <row r="1793" spans="1:11">
      <c r="A1793" s="393"/>
      <c r="B1793" s="370">
        <v>100</v>
      </c>
      <c r="C1793" s="191" t="s">
        <v>365</v>
      </c>
      <c r="D1793" s="121" t="s">
        <v>3394</v>
      </c>
      <c r="E1793" s="361">
        <v>1</v>
      </c>
      <c r="F1793" s="363" t="s">
        <v>619</v>
      </c>
      <c r="G1793" s="291" t="s">
        <v>498</v>
      </c>
      <c r="H1793" s="156">
        <v>26.9</v>
      </c>
      <c r="I1793" s="76">
        <f t="shared" si="120"/>
        <v>26.9</v>
      </c>
      <c r="J1793" s="172">
        <v>0</v>
      </c>
      <c r="K1793" s="280">
        <f t="shared" si="121"/>
        <v>0</v>
      </c>
    </row>
    <row r="1794" spans="1:11">
      <c r="A1794" s="393"/>
      <c r="B1794" s="370">
        <v>100</v>
      </c>
      <c r="C1794" s="189" t="s">
        <v>366</v>
      </c>
      <c r="D1794" s="121" t="s">
        <v>3394</v>
      </c>
      <c r="E1794" s="361">
        <v>1</v>
      </c>
      <c r="F1794" s="363" t="s">
        <v>618</v>
      </c>
      <c r="G1794" s="291" t="s">
        <v>498</v>
      </c>
      <c r="H1794" s="156">
        <v>26.9</v>
      </c>
      <c r="I1794" s="76">
        <f t="shared" si="120"/>
        <v>26.9</v>
      </c>
      <c r="J1794" s="172">
        <v>0</v>
      </c>
      <c r="K1794" s="280">
        <f t="shared" si="121"/>
        <v>0</v>
      </c>
    </row>
    <row r="1795" spans="1:11">
      <c r="A1795" s="393"/>
      <c r="B1795" s="370">
        <v>100</v>
      </c>
      <c r="C1795" s="191">
        <v>902681</v>
      </c>
      <c r="D1795" s="121" t="s">
        <v>3394</v>
      </c>
      <c r="E1795" s="361">
        <v>1</v>
      </c>
      <c r="F1795" s="363" t="s">
        <v>759</v>
      </c>
      <c r="G1795" s="291" t="s">
        <v>498</v>
      </c>
      <c r="H1795" s="156">
        <v>26.9</v>
      </c>
      <c r="I1795" s="76">
        <f t="shared" si="120"/>
        <v>26.9</v>
      </c>
      <c r="J1795" s="172">
        <v>0</v>
      </c>
      <c r="K1795" s="280">
        <f t="shared" si="121"/>
        <v>0</v>
      </c>
    </row>
    <row r="1796" spans="1:11">
      <c r="A1796" s="393"/>
      <c r="B1796" s="370">
        <v>100</v>
      </c>
      <c r="C1796" s="191" t="s">
        <v>875</v>
      </c>
      <c r="D1796" s="121" t="s">
        <v>3394</v>
      </c>
      <c r="E1796" s="361">
        <v>1</v>
      </c>
      <c r="F1796" s="363" t="s">
        <v>876</v>
      </c>
      <c r="G1796" s="291" t="s">
        <v>498</v>
      </c>
      <c r="H1796" s="156">
        <v>26.9</v>
      </c>
      <c r="I1796" s="76">
        <f t="shared" si="120"/>
        <v>26.9</v>
      </c>
      <c r="J1796" s="172">
        <v>0</v>
      </c>
      <c r="K1796" s="280">
        <f t="shared" si="121"/>
        <v>0</v>
      </c>
    </row>
    <row r="1797" spans="1:11" ht="15.75" customHeight="1">
      <c r="A1797" s="393"/>
      <c r="B1797" s="370">
        <v>100</v>
      </c>
      <c r="C1797" s="191" t="s">
        <v>877</v>
      </c>
      <c r="D1797" s="121" t="s">
        <v>3394</v>
      </c>
      <c r="E1797" s="361">
        <v>1</v>
      </c>
      <c r="F1797" s="363" t="s">
        <v>758</v>
      </c>
      <c r="G1797" s="291" t="s">
        <v>498</v>
      </c>
      <c r="H1797" s="156">
        <v>26.9</v>
      </c>
      <c r="I1797" s="76">
        <f t="shared" si="120"/>
        <v>26.9</v>
      </c>
      <c r="J1797" s="172">
        <v>0</v>
      </c>
      <c r="K1797" s="280">
        <f t="shared" si="121"/>
        <v>0</v>
      </c>
    </row>
    <row r="1798" spans="1:11" ht="22.5" customHeight="1">
      <c r="A1798" s="393"/>
      <c r="B1798" s="370">
        <v>100</v>
      </c>
      <c r="C1798" s="300" t="s">
        <v>1287</v>
      </c>
      <c r="D1798" s="121" t="s">
        <v>3394</v>
      </c>
      <c r="E1798" s="361">
        <v>1</v>
      </c>
      <c r="F1798" s="364" t="s">
        <v>1214</v>
      </c>
      <c r="G1798" s="291" t="s">
        <v>498</v>
      </c>
      <c r="H1798" s="156">
        <v>26.9</v>
      </c>
      <c r="I1798" s="76">
        <f t="shared" si="120"/>
        <v>26.9</v>
      </c>
      <c r="J1798" s="172">
        <v>0</v>
      </c>
      <c r="K1798" s="280">
        <f t="shared" si="121"/>
        <v>0</v>
      </c>
    </row>
    <row r="1799" spans="1:11">
      <c r="A1799" s="393"/>
      <c r="B1799" s="370">
        <v>100</v>
      </c>
      <c r="C1799" s="191" t="s">
        <v>430</v>
      </c>
      <c r="D1799" s="121" t="s">
        <v>3394</v>
      </c>
      <c r="E1799" s="361">
        <v>1</v>
      </c>
      <c r="F1799" s="363" t="s">
        <v>623</v>
      </c>
      <c r="G1799" s="291" t="s">
        <v>498</v>
      </c>
      <c r="H1799" s="156">
        <v>26.9</v>
      </c>
      <c r="I1799" s="76">
        <f t="shared" si="120"/>
        <v>26.9</v>
      </c>
      <c r="J1799" s="172">
        <v>0</v>
      </c>
      <c r="K1799" s="280">
        <f t="shared" si="121"/>
        <v>0</v>
      </c>
    </row>
    <row r="1800" spans="1:11">
      <c r="A1800" s="393"/>
      <c r="B1800" s="370">
        <v>100</v>
      </c>
      <c r="C1800" s="191" t="s">
        <v>368</v>
      </c>
      <c r="D1800" s="121" t="s">
        <v>3394</v>
      </c>
      <c r="E1800" s="361">
        <v>1</v>
      </c>
      <c r="F1800" s="363" t="s">
        <v>624</v>
      </c>
      <c r="G1800" s="291" t="s">
        <v>498</v>
      </c>
      <c r="H1800" s="156">
        <v>26.9</v>
      </c>
      <c r="I1800" s="76">
        <f t="shared" si="120"/>
        <v>26.9</v>
      </c>
      <c r="J1800" s="172">
        <v>0</v>
      </c>
      <c r="K1800" s="280">
        <f t="shared" si="121"/>
        <v>0</v>
      </c>
    </row>
    <row r="1801" spans="1:11">
      <c r="A1801" s="393"/>
      <c r="B1801" s="370">
        <v>100</v>
      </c>
      <c r="C1801" s="191" t="s">
        <v>367</v>
      </c>
      <c r="D1801" s="121" t="s">
        <v>3394</v>
      </c>
      <c r="E1801" s="361">
        <v>1</v>
      </c>
      <c r="F1801" s="363" t="s">
        <v>622</v>
      </c>
      <c r="G1801" s="291" t="s">
        <v>498</v>
      </c>
      <c r="H1801" s="156">
        <v>26.9</v>
      </c>
      <c r="I1801" s="76">
        <f t="shared" si="120"/>
        <v>26.9</v>
      </c>
      <c r="J1801" s="172">
        <v>0</v>
      </c>
      <c r="K1801" s="280">
        <f t="shared" si="121"/>
        <v>0</v>
      </c>
    </row>
    <row r="1802" spans="1:11">
      <c r="A1802" s="391"/>
      <c r="B1802" s="370">
        <v>100</v>
      </c>
      <c r="C1802" s="189">
        <v>902753</v>
      </c>
      <c r="D1802" s="121" t="s">
        <v>3394</v>
      </c>
      <c r="E1802" s="121">
        <v>1</v>
      </c>
      <c r="F1802" s="178" t="s">
        <v>1215</v>
      </c>
      <c r="G1802" s="404" t="s">
        <v>498</v>
      </c>
      <c r="H1802" s="155">
        <v>26.9</v>
      </c>
      <c r="I1802" s="76">
        <f t="shared" si="120"/>
        <v>26.9</v>
      </c>
      <c r="J1802" s="169">
        <v>0</v>
      </c>
      <c r="K1802" s="283">
        <f t="shared" si="121"/>
        <v>0</v>
      </c>
    </row>
    <row r="1803" spans="1:11">
      <c r="A1803" s="391"/>
      <c r="B1803" s="370">
        <v>100</v>
      </c>
      <c r="C1803" s="189">
        <v>902747</v>
      </c>
      <c r="D1803" s="121" t="s">
        <v>3394</v>
      </c>
      <c r="E1803" s="121">
        <v>1</v>
      </c>
      <c r="F1803" s="363" t="s">
        <v>1216</v>
      </c>
      <c r="G1803" s="404" t="s">
        <v>498</v>
      </c>
      <c r="H1803" s="155">
        <v>26.9</v>
      </c>
      <c r="I1803" s="76">
        <f t="shared" si="120"/>
        <v>26.9</v>
      </c>
      <c r="J1803" s="169">
        <v>0</v>
      </c>
      <c r="K1803" s="283">
        <f t="shared" si="121"/>
        <v>0</v>
      </c>
    </row>
    <row r="1804" spans="1:11">
      <c r="A1804" s="393"/>
      <c r="B1804" s="370">
        <v>100</v>
      </c>
      <c r="C1804" s="191" t="s">
        <v>43</v>
      </c>
      <c r="D1804" s="121" t="s">
        <v>3394</v>
      </c>
      <c r="E1804" s="361">
        <v>1</v>
      </c>
      <c r="F1804" s="363" t="s">
        <v>749</v>
      </c>
      <c r="G1804" s="291" t="s">
        <v>498</v>
      </c>
      <c r="H1804" s="156">
        <v>26.9</v>
      </c>
      <c r="I1804" s="76">
        <f t="shared" si="120"/>
        <v>26.9</v>
      </c>
      <c r="J1804" s="172">
        <v>0</v>
      </c>
      <c r="K1804" s="280">
        <f t="shared" si="121"/>
        <v>0</v>
      </c>
    </row>
    <row r="1805" spans="1:11">
      <c r="A1805" s="393"/>
      <c r="B1805" s="370">
        <v>100</v>
      </c>
      <c r="C1805" s="191" t="s">
        <v>1008</v>
      </c>
      <c r="D1805" s="121" t="s">
        <v>3394</v>
      </c>
      <c r="E1805" s="361">
        <v>1</v>
      </c>
      <c r="F1805" s="363" t="s">
        <v>747</v>
      </c>
      <c r="G1805" s="291" t="s">
        <v>498</v>
      </c>
      <c r="H1805" s="156">
        <v>26.9</v>
      </c>
      <c r="I1805" s="76">
        <f t="shared" si="120"/>
        <v>26.9</v>
      </c>
      <c r="J1805" s="172">
        <v>0</v>
      </c>
      <c r="K1805" s="280">
        <f t="shared" si="121"/>
        <v>0</v>
      </c>
    </row>
    <row r="1806" spans="1:11">
      <c r="A1806" s="393"/>
      <c r="B1806" s="370">
        <v>100</v>
      </c>
      <c r="C1806" s="191" t="s">
        <v>873</v>
      </c>
      <c r="D1806" s="121" t="s">
        <v>3394</v>
      </c>
      <c r="E1806" s="361">
        <v>1</v>
      </c>
      <c r="F1806" s="363" t="s">
        <v>862</v>
      </c>
      <c r="G1806" s="291" t="s">
        <v>498</v>
      </c>
      <c r="H1806" s="156">
        <v>26.9</v>
      </c>
      <c r="I1806" s="76">
        <f t="shared" si="120"/>
        <v>26.9</v>
      </c>
      <c r="J1806" s="172">
        <v>0</v>
      </c>
      <c r="K1806" s="280">
        <f t="shared" si="121"/>
        <v>0</v>
      </c>
    </row>
    <row r="1807" spans="1:11">
      <c r="A1807" s="393"/>
      <c r="B1807" s="370">
        <v>100</v>
      </c>
      <c r="C1807" s="191" t="s">
        <v>874</v>
      </c>
      <c r="D1807" s="121" t="s">
        <v>3394</v>
      </c>
      <c r="E1807" s="361">
        <v>1</v>
      </c>
      <c r="F1807" s="363" t="s">
        <v>864</v>
      </c>
      <c r="G1807" s="291" t="s">
        <v>498</v>
      </c>
      <c r="H1807" s="156">
        <v>26.9</v>
      </c>
      <c r="I1807" s="76">
        <f t="shared" si="120"/>
        <v>26.9</v>
      </c>
      <c r="J1807" s="172">
        <v>0</v>
      </c>
      <c r="K1807" s="280">
        <f t="shared" si="121"/>
        <v>0</v>
      </c>
    </row>
    <row r="1808" spans="1:11">
      <c r="A1808" s="393"/>
      <c r="B1808" s="370">
        <v>100</v>
      </c>
      <c r="C1808" s="191">
        <v>802503</v>
      </c>
      <c r="D1808" s="121" t="s">
        <v>3394</v>
      </c>
      <c r="E1808" s="361">
        <v>1</v>
      </c>
      <c r="F1808" s="363" t="s">
        <v>625</v>
      </c>
      <c r="G1808" s="291" t="s">
        <v>498</v>
      </c>
      <c r="H1808" s="156">
        <v>40.9</v>
      </c>
      <c r="I1808" s="76">
        <f t="shared" si="120"/>
        <v>40.9</v>
      </c>
      <c r="J1808" s="172">
        <v>0</v>
      </c>
      <c r="K1808" s="280">
        <f t="shared" si="121"/>
        <v>0</v>
      </c>
    </row>
    <row r="1809" spans="1:11">
      <c r="A1809" s="393"/>
      <c r="B1809" s="370">
        <v>100</v>
      </c>
      <c r="C1809" s="300">
        <v>902724</v>
      </c>
      <c r="D1809" s="121" t="s">
        <v>3394</v>
      </c>
      <c r="E1809" s="361">
        <v>1</v>
      </c>
      <c r="F1809" s="364" t="s">
        <v>1289</v>
      </c>
      <c r="G1809" s="291" t="s">
        <v>498</v>
      </c>
      <c r="H1809" s="156">
        <v>26.9</v>
      </c>
      <c r="I1809" s="76">
        <f t="shared" si="120"/>
        <v>26.9</v>
      </c>
      <c r="J1809" s="172">
        <v>0</v>
      </c>
      <c r="K1809" s="280">
        <f t="shared" si="121"/>
        <v>0</v>
      </c>
    </row>
    <row r="1810" spans="1:11">
      <c r="A1810" s="393"/>
      <c r="B1810" s="370">
        <v>100</v>
      </c>
      <c r="C1810" s="191">
        <v>902684</v>
      </c>
      <c r="D1810" s="121" t="s">
        <v>3394</v>
      </c>
      <c r="E1810" s="361">
        <v>1</v>
      </c>
      <c r="F1810" s="363" t="s">
        <v>999</v>
      </c>
      <c r="G1810" s="291" t="s">
        <v>498</v>
      </c>
      <c r="H1810" s="156">
        <v>26.9</v>
      </c>
      <c r="I1810" s="76">
        <f t="shared" si="120"/>
        <v>26.9</v>
      </c>
      <c r="J1810" s="172">
        <v>0</v>
      </c>
      <c r="K1810" s="280">
        <f t="shared" si="121"/>
        <v>0</v>
      </c>
    </row>
    <row r="1811" spans="1:11">
      <c r="A1811" s="393"/>
      <c r="B1811" s="370">
        <v>100</v>
      </c>
      <c r="C1811" s="189">
        <v>902009</v>
      </c>
      <c r="D1811" s="121" t="s">
        <v>3394</v>
      </c>
      <c r="E1811" s="121">
        <v>1</v>
      </c>
      <c r="F1811" s="363" t="s">
        <v>531</v>
      </c>
      <c r="G1811" s="404" t="s">
        <v>498</v>
      </c>
      <c r="H1811" s="156">
        <v>26.9</v>
      </c>
      <c r="I1811" s="76">
        <f t="shared" si="120"/>
        <v>26.9</v>
      </c>
      <c r="J1811" s="169">
        <v>0</v>
      </c>
      <c r="K1811" s="283">
        <f t="shared" si="121"/>
        <v>0</v>
      </c>
    </row>
    <row r="1812" spans="1:11">
      <c r="A1812" s="393"/>
      <c r="B1812" s="370">
        <v>100</v>
      </c>
      <c r="C1812" s="189" t="s">
        <v>765</v>
      </c>
      <c r="D1812" s="121" t="s">
        <v>3394</v>
      </c>
      <c r="E1812" s="121">
        <v>1</v>
      </c>
      <c r="F1812" s="363" t="s">
        <v>659</v>
      </c>
      <c r="G1812" s="404" t="s">
        <v>498</v>
      </c>
      <c r="H1812" s="156">
        <v>26.9</v>
      </c>
      <c r="I1812" s="76">
        <f t="shared" si="120"/>
        <v>26.9</v>
      </c>
      <c r="J1812" s="169">
        <v>0</v>
      </c>
      <c r="K1812" s="283">
        <f t="shared" si="121"/>
        <v>0</v>
      </c>
    </row>
    <row r="1813" spans="1:11">
      <c r="A1813" s="393"/>
      <c r="B1813" s="370">
        <v>100</v>
      </c>
      <c r="C1813" s="189" t="s">
        <v>427</v>
      </c>
      <c r="D1813" s="121" t="s">
        <v>3394</v>
      </c>
      <c r="E1813" s="121">
        <v>1</v>
      </c>
      <c r="F1813" s="363" t="s">
        <v>657</v>
      </c>
      <c r="G1813" s="404" t="s">
        <v>498</v>
      </c>
      <c r="H1813" s="156">
        <v>26.9</v>
      </c>
      <c r="I1813" s="76">
        <f t="shared" si="120"/>
        <v>26.9</v>
      </c>
      <c r="J1813" s="169">
        <v>0</v>
      </c>
      <c r="K1813" s="283">
        <f t="shared" si="121"/>
        <v>0</v>
      </c>
    </row>
    <row r="1814" spans="1:11">
      <c r="A1814" s="393"/>
      <c r="B1814" s="370">
        <v>100</v>
      </c>
      <c r="C1814" s="191" t="s">
        <v>1288</v>
      </c>
      <c r="D1814" s="121" t="s">
        <v>3394</v>
      </c>
      <c r="E1814" s="361">
        <v>1</v>
      </c>
      <c r="F1814" s="363" t="s">
        <v>847</v>
      </c>
      <c r="G1814" s="291" t="s">
        <v>498</v>
      </c>
      <c r="H1814" s="177">
        <v>17.2</v>
      </c>
      <c r="I1814" s="76">
        <f t="shared" si="120"/>
        <v>17.2</v>
      </c>
      <c r="J1814" s="172">
        <v>0</v>
      </c>
      <c r="K1814" s="280">
        <f t="shared" si="121"/>
        <v>0</v>
      </c>
    </row>
    <row r="1815" spans="1:11">
      <c r="A1815" s="391"/>
      <c r="B1815" s="370">
        <v>100</v>
      </c>
      <c r="C1815" s="189">
        <v>902751</v>
      </c>
      <c r="D1815" s="121" t="s">
        <v>3394</v>
      </c>
      <c r="E1815" s="121">
        <v>1</v>
      </c>
      <c r="F1815" s="363" t="s">
        <v>1211</v>
      </c>
      <c r="G1815" s="404" t="s">
        <v>498</v>
      </c>
      <c r="H1815" s="155">
        <v>26.9</v>
      </c>
      <c r="I1815" s="76">
        <f t="shared" si="120"/>
        <v>26.9</v>
      </c>
      <c r="J1815" s="169">
        <v>0</v>
      </c>
      <c r="K1815" s="283">
        <f t="shared" si="121"/>
        <v>0</v>
      </c>
    </row>
    <row r="1816" spans="1:11">
      <c r="A1816" s="391"/>
      <c r="B1816" s="370">
        <v>100</v>
      </c>
      <c r="C1816" s="189">
        <v>902752</v>
      </c>
      <c r="D1816" s="121" t="s">
        <v>3394</v>
      </c>
      <c r="E1816" s="121">
        <v>1</v>
      </c>
      <c r="F1816" s="363" t="s">
        <v>1212</v>
      </c>
      <c r="G1816" s="404" t="s">
        <v>498</v>
      </c>
      <c r="H1816" s="155">
        <v>26.9</v>
      </c>
      <c r="I1816" s="76">
        <f t="shared" si="120"/>
        <v>26.9</v>
      </c>
      <c r="J1816" s="169">
        <v>0</v>
      </c>
      <c r="K1816" s="283">
        <f t="shared" si="121"/>
        <v>0</v>
      </c>
    </row>
    <row r="1817" spans="1:11">
      <c r="A1817" s="393"/>
      <c r="B1817" s="370">
        <v>100</v>
      </c>
      <c r="C1817" s="191" t="s">
        <v>362</v>
      </c>
      <c r="D1817" s="121" t="s">
        <v>3394</v>
      </c>
      <c r="E1817" s="361">
        <v>1</v>
      </c>
      <c r="F1817" s="363" t="s">
        <v>532</v>
      </c>
      <c r="G1817" s="291" t="s">
        <v>498</v>
      </c>
      <c r="H1817" s="156">
        <v>26.9</v>
      </c>
      <c r="I1817" s="76">
        <f t="shared" si="120"/>
        <v>26.9</v>
      </c>
      <c r="J1817" s="172">
        <v>0</v>
      </c>
      <c r="K1817" s="280">
        <f t="shared" si="121"/>
        <v>0</v>
      </c>
    </row>
    <row r="1818" spans="1:11">
      <c r="A1818" s="393"/>
      <c r="B1818" s="370">
        <v>100</v>
      </c>
      <c r="C1818" s="191" t="s">
        <v>463</v>
      </c>
      <c r="D1818" s="121" t="s">
        <v>3394</v>
      </c>
      <c r="E1818" s="361">
        <v>1</v>
      </c>
      <c r="F1818" s="363" t="s">
        <v>612</v>
      </c>
      <c r="G1818" s="291" t="s">
        <v>498</v>
      </c>
      <c r="H1818" s="156">
        <v>26.9</v>
      </c>
      <c r="I1818" s="76">
        <f t="shared" si="120"/>
        <v>26.9</v>
      </c>
      <c r="J1818" s="172">
        <v>0</v>
      </c>
      <c r="K1818" s="280">
        <f t="shared" si="121"/>
        <v>0</v>
      </c>
    </row>
    <row r="1819" spans="1:11">
      <c r="A1819" s="393"/>
      <c r="B1819" s="370">
        <v>100</v>
      </c>
      <c r="C1819" s="300">
        <v>902698</v>
      </c>
      <c r="D1819" s="121" t="s">
        <v>3394</v>
      </c>
      <c r="E1819" s="361">
        <v>1</v>
      </c>
      <c r="F1819" s="364" t="s">
        <v>1302</v>
      </c>
      <c r="G1819" s="291" t="s">
        <v>498</v>
      </c>
      <c r="H1819" s="156">
        <v>26.9</v>
      </c>
      <c r="I1819" s="76">
        <f t="shared" ref="I1819:I1852" si="122">ROUND(H1819-H1819*H$8,2)</f>
        <v>26.9</v>
      </c>
      <c r="J1819" s="172">
        <v>0</v>
      </c>
      <c r="K1819" s="280">
        <f t="shared" ref="K1819:K1826" si="123">I1819*J1819</f>
        <v>0</v>
      </c>
    </row>
    <row r="1820" spans="1:11">
      <c r="A1820" s="393"/>
      <c r="B1820" s="370">
        <v>100</v>
      </c>
      <c r="C1820" s="191" t="s">
        <v>384</v>
      </c>
      <c r="D1820" s="121" t="s">
        <v>3394</v>
      </c>
      <c r="E1820" s="361">
        <v>1</v>
      </c>
      <c r="F1820" s="363" t="s">
        <v>601</v>
      </c>
      <c r="G1820" s="291" t="s">
        <v>498</v>
      </c>
      <c r="H1820" s="156">
        <v>26.9</v>
      </c>
      <c r="I1820" s="76">
        <f t="shared" si="122"/>
        <v>26.9</v>
      </c>
      <c r="J1820" s="172">
        <v>0</v>
      </c>
      <c r="K1820" s="280">
        <f t="shared" si="123"/>
        <v>0</v>
      </c>
    </row>
    <row r="1821" spans="1:11">
      <c r="A1821" s="393"/>
      <c r="B1821" s="370">
        <v>100</v>
      </c>
      <c r="C1821" s="189" t="s">
        <v>475</v>
      </c>
      <c r="D1821" s="121" t="s">
        <v>3394</v>
      </c>
      <c r="E1821" s="361">
        <v>1</v>
      </c>
      <c r="F1821" s="363" t="s">
        <v>602</v>
      </c>
      <c r="G1821" s="291" t="s">
        <v>498</v>
      </c>
      <c r="H1821" s="156">
        <v>26.9</v>
      </c>
      <c r="I1821" s="76">
        <f t="shared" si="122"/>
        <v>26.9</v>
      </c>
      <c r="J1821" s="172">
        <v>0</v>
      </c>
      <c r="K1821" s="280">
        <f t="shared" si="123"/>
        <v>0</v>
      </c>
    </row>
    <row r="1822" spans="1:11">
      <c r="A1822" s="393"/>
      <c r="B1822" s="370">
        <v>100</v>
      </c>
      <c r="C1822" s="300">
        <v>902657</v>
      </c>
      <c r="D1822" s="121" t="s">
        <v>3394</v>
      </c>
      <c r="E1822" s="361">
        <v>1</v>
      </c>
      <c r="F1822" s="364" t="s">
        <v>1277</v>
      </c>
      <c r="G1822" s="291" t="s">
        <v>498</v>
      </c>
      <c r="H1822" s="156">
        <v>26.9</v>
      </c>
      <c r="I1822" s="76">
        <f t="shared" si="122"/>
        <v>26.9</v>
      </c>
      <c r="J1822" s="172">
        <v>0</v>
      </c>
      <c r="K1822" s="280">
        <f t="shared" si="123"/>
        <v>0</v>
      </c>
    </row>
    <row r="1823" spans="1:11">
      <c r="A1823" s="393"/>
      <c r="B1823" s="370">
        <v>100</v>
      </c>
      <c r="C1823" s="191">
        <v>902616</v>
      </c>
      <c r="D1823" s="121" t="s">
        <v>3394</v>
      </c>
      <c r="E1823" s="361">
        <v>1</v>
      </c>
      <c r="F1823" s="363" t="s">
        <v>204</v>
      </c>
      <c r="G1823" s="291" t="s">
        <v>498</v>
      </c>
      <c r="H1823" s="156">
        <v>26.9</v>
      </c>
      <c r="I1823" s="76">
        <f t="shared" si="122"/>
        <v>26.9</v>
      </c>
      <c r="J1823" s="172">
        <v>0</v>
      </c>
      <c r="K1823" s="280">
        <f t="shared" si="123"/>
        <v>0</v>
      </c>
    </row>
    <row r="1824" spans="1:11" ht="22.5" customHeight="1">
      <c r="A1824" s="393"/>
      <c r="B1824" s="370">
        <v>100</v>
      </c>
      <c r="C1824" s="189">
        <v>902523</v>
      </c>
      <c r="D1824" s="121" t="s">
        <v>3394</v>
      </c>
      <c r="E1824" s="361">
        <v>1</v>
      </c>
      <c r="F1824" s="363" t="s">
        <v>599</v>
      </c>
      <c r="G1824" s="291" t="s">
        <v>498</v>
      </c>
      <c r="H1824" s="156">
        <v>26.9</v>
      </c>
      <c r="I1824" s="76">
        <f t="shared" si="122"/>
        <v>26.9</v>
      </c>
      <c r="J1824" s="172">
        <v>0</v>
      </c>
      <c r="K1824" s="280">
        <f t="shared" si="123"/>
        <v>0</v>
      </c>
    </row>
    <row r="1825" spans="1:11">
      <c r="A1825" s="391"/>
      <c r="B1825" s="370">
        <v>100</v>
      </c>
      <c r="C1825" s="299">
        <v>902712</v>
      </c>
      <c r="D1825" s="121" t="s">
        <v>3394</v>
      </c>
      <c r="E1825" s="121">
        <v>1</v>
      </c>
      <c r="F1825" s="171" t="s">
        <v>1305</v>
      </c>
      <c r="G1825" s="404" t="s">
        <v>498</v>
      </c>
      <c r="H1825" s="155">
        <v>26.9</v>
      </c>
      <c r="I1825" s="76">
        <f t="shared" si="122"/>
        <v>26.9</v>
      </c>
      <c r="J1825" s="169">
        <v>0</v>
      </c>
      <c r="K1825" s="283">
        <f t="shared" si="123"/>
        <v>0</v>
      </c>
    </row>
    <row r="1826" spans="1:11">
      <c r="A1826" s="391"/>
      <c r="B1826" s="370">
        <v>100</v>
      </c>
      <c r="C1826" s="299">
        <v>902711</v>
      </c>
      <c r="D1826" s="121" t="s">
        <v>3394</v>
      </c>
      <c r="E1826" s="121">
        <v>1</v>
      </c>
      <c r="F1826" s="171" t="s">
        <v>1306</v>
      </c>
      <c r="G1826" s="404" t="s">
        <v>498</v>
      </c>
      <c r="H1826" s="155">
        <v>26.9</v>
      </c>
      <c r="I1826" s="76">
        <f t="shared" si="122"/>
        <v>26.9</v>
      </c>
      <c r="J1826" s="169">
        <v>0</v>
      </c>
      <c r="K1826" s="283">
        <f t="shared" si="123"/>
        <v>0</v>
      </c>
    </row>
    <row r="1827" spans="1:11">
      <c r="A1827" s="391"/>
      <c r="B1827" s="370">
        <v>100</v>
      </c>
      <c r="C1827" s="189">
        <v>902742</v>
      </c>
      <c r="D1827" s="121" t="s">
        <v>3394</v>
      </c>
      <c r="E1827" s="121">
        <v>1</v>
      </c>
      <c r="F1827" s="363" t="s">
        <v>1260</v>
      </c>
      <c r="G1827" s="404" t="s">
        <v>498</v>
      </c>
      <c r="H1827" s="155">
        <v>26.9</v>
      </c>
      <c r="I1827" s="76">
        <f t="shared" si="122"/>
        <v>26.9</v>
      </c>
      <c r="J1827" s="169">
        <v>0</v>
      </c>
      <c r="K1827" s="283">
        <v>0</v>
      </c>
    </row>
    <row r="1828" spans="1:11">
      <c r="A1828" s="391"/>
      <c r="B1828" s="370">
        <v>100</v>
      </c>
      <c r="C1828" s="189" t="s">
        <v>774</v>
      </c>
      <c r="D1828" s="121" t="s">
        <v>3394</v>
      </c>
      <c r="E1828" s="121">
        <v>1</v>
      </c>
      <c r="F1828" s="363" t="s">
        <v>728</v>
      </c>
      <c r="G1828" s="404" t="s">
        <v>498</v>
      </c>
      <c r="H1828" s="155">
        <v>26.9</v>
      </c>
      <c r="I1828" s="76">
        <f t="shared" si="122"/>
        <v>26.9</v>
      </c>
      <c r="J1828" s="169">
        <v>0</v>
      </c>
      <c r="K1828" s="283">
        <f t="shared" ref="K1828:K1852" si="124">I1828*J1828</f>
        <v>0</v>
      </c>
    </row>
    <row r="1829" spans="1:11">
      <c r="A1829" s="393"/>
      <c r="B1829" s="370">
        <v>100</v>
      </c>
      <c r="C1829" s="189" t="s">
        <v>775</v>
      </c>
      <c r="D1829" s="121" t="s">
        <v>3394</v>
      </c>
      <c r="E1829" s="361">
        <v>1</v>
      </c>
      <c r="F1829" s="363" t="s">
        <v>724</v>
      </c>
      <c r="G1829" s="291" t="s">
        <v>498</v>
      </c>
      <c r="H1829" s="156">
        <v>26.9</v>
      </c>
      <c r="I1829" s="76">
        <f t="shared" si="122"/>
        <v>26.9</v>
      </c>
      <c r="J1829" s="172">
        <v>0</v>
      </c>
      <c r="K1829" s="280">
        <f t="shared" si="124"/>
        <v>0</v>
      </c>
    </row>
    <row r="1830" spans="1:11">
      <c r="A1830" s="393"/>
      <c r="B1830" s="370">
        <v>100</v>
      </c>
      <c r="C1830" s="189" t="s">
        <v>772</v>
      </c>
      <c r="D1830" s="121" t="s">
        <v>3394</v>
      </c>
      <c r="E1830" s="361">
        <v>1</v>
      </c>
      <c r="F1830" s="363" t="s">
        <v>722</v>
      </c>
      <c r="G1830" s="291" t="s">
        <v>498</v>
      </c>
      <c r="H1830" s="156">
        <v>26.9</v>
      </c>
      <c r="I1830" s="76">
        <f t="shared" si="122"/>
        <v>26.9</v>
      </c>
      <c r="J1830" s="172">
        <v>0</v>
      </c>
      <c r="K1830" s="280">
        <f t="shared" si="124"/>
        <v>0</v>
      </c>
    </row>
    <row r="1831" spans="1:11">
      <c r="A1831" s="393"/>
      <c r="B1831" s="370">
        <v>100</v>
      </c>
      <c r="C1831" s="189" t="s">
        <v>773</v>
      </c>
      <c r="D1831" s="121" t="s">
        <v>3394</v>
      </c>
      <c r="E1831" s="361">
        <v>1</v>
      </c>
      <c r="F1831" s="363" t="s">
        <v>726</v>
      </c>
      <c r="G1831" s="291" t="s">
        <v>498</v>
      </c>
      <c r="H1831" s="156">
        <v>26.9</v>
      </c>
      <c r="I1831" s="76">
        <f t="shared" si="122"/>
        <v>26.9</v>
      </c>
      <c r="J1831" s="172">
        <v>0</v>
      </c>
      <c r="K1831" s="280">
        <f t="shared" si="124"/>
        <v>0</v>
      </c>
    </row>
    <row r="1832" spans="1:11">
      <c r="A1832" s="393"/>
      <c r="B1832" s="370">
        <v>100</v>
      </c>
      <c r="C1832" s="189">
        <v>902548</v>
      </c>
      <c r="D1832" s="121" t="s">
        <v>3394</v>
      </c>
      <c r="E1832" s="361">
        <v>1</v>
      </c>
      <c r="F1832" s="363" t="s">
        <v>524</v>
      </c>
      <c r="G1832" s="291" t="s">
        <v>498</v>
      </c>
      <c r="H1832" s="156">
        <v>26.9</v>
      </c>
      <c r="I1832" s="76">
        <f t="shared" si="122"/>
        <v>26.9</v>
      </c>
      <c r="J1832" s="172">
        <v>0</v>
      </c>
      <c r="K1832" s="280">
        <f t="shared" si="124"/>
        <v>0</v>
      </c>
    </row>
    <row r="1833" spans="1:11">
      <c r="A1833" s="393"/>
      <c r="B1833" s="370">
        <v>100</v>
      </c>
      <c r="C1833" s="189" t="s">
        <v>4215</v>
      </c>
      <c r="D1833" s="121" t="s">
        <v>3394</v>
      </c>
      <c r="E1833" s="361">
        <v>1</v>
      </c>
      <c r="F1833" s="363" t="s">
        <v>4205</v>
      </c>
      <c r="G1833" s="291" t="s">
        <v>498</v>
      </c>
      <c r="H1833" s="156">
        <v>26.9</v>
      </c>
      <c r="I1833" s="76">
        <f t="shared" si="122"/>
        <v>26.9</v>
      </c>
      <c r="J1833" s="172">
        <v>0</v>
      </c>
      <c r="K1833" s="280">
        <f t="shared" si="124"/>
        <v>0</v>
      </c>
    </row>
    <row r="1834" spans="1:11">
      <c r="A1834" s="393"/>
      <c r="B1834" s="370">
        <v>100</v>
      </c>
      <c r="C1834" s="189">
        <v>902639</v>
      </c>
      <c r="D1834" s="121" t="s">
        <v>3394</v>
      </c>
      <c r="E1834" s="361">
        <v>1</v>
      </c>
      <c r="F1834" s="363" t="s">
        <v>575</v>
      </c>
      <c r="G1834" s="291" t="s">
        <v>498</v>
      </c>
      <c r="H1834" s="156">
        <v>26.9</v>
      </c>
      <c r="I1834" s="76">
        <f t="shared" si="122"/>
        <v>26.9</v>
      </c>
      <c r="J1834" s="172">
        <v>0</v>
      </c>
      <c r="K1834" s="280">
        <f t="shared" si="124"/>
        <v>0</v>
      </c>
    </row>
    <row r="1835" spans="1:11">
      <c r="A1835" s="393"/>
      <c r="B1835" s="370">
        <v>100</v>
      </c>
      <c r="C1835" s="191">
        <v>902706</v>
      </c>
      <c r="D1835" s="121" t="s">
        <v>3394</v>
      </c>
      <c r="E1835" s="361">
        <v>1</v>
      </c>
      <c r="F1835" s="363" t="s">
        <v>1224</v>
      </c>
      <c r="G1835" s="291" t="s">
        <v>498</v>
      </c>
      <c r="H1835" s="177">
        <v>17.2</v>
      </c>
      <c r="I1835" s="76">
        <f t="shared" si="122"/>
        <v>17.2</v>
      </c>
      <c r="J1835" s="172">
        <v>0</v>
      </c>
      <c r="K1835" s="280">
        <f t="shared" si="124"/>
        <v>0</v>
      </c>
    </row>
    <row r="1836" spans="1:11">
      <c r="A1836" s="393"/>
      <c r="B1836" s="370">
        <v>100</v>
      </c>
      <c r="C1836" s="189">
        <v>902732</v>
      </c>
      <c r="D1836" s="121" t="s">
        <v>3394</v>
      </c>
      <c r="E1836" s="361">
        <v>1</v>
      </c>
      <c r="F1836" s="363" t="s">
        <v>1233</v>
      </c>
      <c r="G1836" s="291" t="s">
        <v>498</v>
      </c>
      <c r="H1836" s="156">
        <v>26.9</v>
      </c>
      <c r="I1836" s="76">
        <f t="shared" si="122"/>
        <v>26.9</v>
      </c>
      <c r="J1836" s="172">
        <v>0</v>
      </c>
      <c r="K1836" s="280">
        <f t="shared" si="124"/>
        <v>0</v>
      </c>
    </row>
    <row r="1837" spans="1:11">
      <c r="A1837" s="393"/>
      <c r="B1837" s="370">
        <v>100</v>
      </c>
      <c r="C1837" s="189">
        <v>902733</v>
      </c>
      <c r="D1837" s="121" t="s">
        <v>3394</v>
      </c>
      <c r="E1837" s="361">
        <v>1</v>
      </c>
      <c r="F1837" s="363" t="s">
        <v>1234</v>
      </c>
      <c r="G1837" s="291" t="s">
        <v>498</v>
      </c>
      <c r="H1837" s="156">
        <v>26.9</v>
      </c>
      <c r="I1837" s="76">
        <f t="shared" si="122"/>
        <v>26.9</v>
      </c>
      <c r="J1837" s="172">
        <v>0</v>
      </c>
      <c r="K1837" s="280">
        <f t="shared" si="124"/>
        <v>0</v>
      </c>
    </row>
    <row r="1838" spans="1:11">
      <c r="A1838" s="393"/>
      <c r="B1838" s="370">
        <v>100</v>
      </c>
      <c r="C1838" s="191">
        <v>902652</v>
      </c>
      <c r="D1838" s="121" t="s">
        <v>3394</v>
      </c>
      <c r="E1838" s="361">
        <v>1</v>
      </c>
      <c r="F1838" s="363" t="s">
        <v>679</v>
      </c>
      <c r="G1838" s="291" t="s">
        <v>498</v>
      </c>
      <c r="H1838" s="156">
        <v>26.9</v>
      </c>
      <c r="I1838" s="76">
        <f t="shared" si="122"/>
        <v>26.9</v>
      </c>
      <c r="J1838" s="172">
        <v>0</v>
      </c>
      <c r="K1838" s="280">
        <f t="shared" si="124"/>
        <v>0</v>
      </c>
    </row>
    <row r="1839" spans="1:11">
      <c r="A1839" s="393"/>
      <c r="B1839" s="370">
        <v>100</v>
      </c>
      <c r="C1839" s="191">
        <v>902656</v>
      </c>
      <c r="D1839" s="121" t="s">
        <v>3394</v>
      </c>
      <c r="E1839" s="361">
        <v>1</v>
      </c>
      <c r="F1839" s="363" t="s">
        <v>525</v>
      </c>
      <c r="G1839" s="291" t="s">
        <v>498</v>
      </c>
      <c r="H1839" s="156">
        <v>26.9</v>
      </c>
      <c r="I1839" s="76">
        <f t="shared" si="122"/>
        <v>26.9</v>
      </c>
      <c r="J1839" s="172">
        <v>0</v>
      </c>
      <c r="K1839" s="280">
        <f t="shared" si="124"/>
        <v>0</v>
      </c>
    </row>
    <row r="1840" spans="1:11">
      <c r="A1840" s="393"/>
      <c r="B1840" s="370">
        <v>100</v>
      </c>
      <c r="C1840" s="300">
        <v>902710</v>
      </c>
      <c r="D1840" s="121" t="s">
        <v>3394</v>
      </c>
      <c r="E1840" s="361">
        <v>1</v>
      </c>
      <c r="F1840" s="364" t="s">
        <v>1286</v>
      </c>
      <c r="G1840" s="291" t="s">
        <v>498</v>
      </c>
      <c r="H1840" s="156">
        <v>26.9</v>
      </c>
      <c r="I1840" s="76">
        <f t="shared" si="122"/>
        <v>26.9</v>
      </c>
      <c r="J1840" s="172">
        <v>0</v>
      </c>
      <c r="K1840" s="280">
        <f t="shared" si="124"/>
        <v>0</v>
      </c>
    </row>
    <row r="1841" spans="1:11">
      <c r="A1841" s="393"/>
      <c r="B1841" s="370">
        <v>100</v>
      </c>
      <c r="C1841" s="191">
        <v>902685</v>
      </c>
      <c r="D1841" s="121" t="s">
        <v>3394</v>
      </c>
      <c r="E1841" s="361">
        <v>1</v>
      </c>
      <c r="F1841" s="363" t="s">
        <v>424</v>
      </c>
      <c r="G1841" s="291" t="s">
        <v>498</v>
      </c>
      <c r="H1841" s="156">
        <v>26.9</v>
      </c>
      <c r="I1841" s="76">
        <f t="shared" si="122"/>
        <v>26.9</v>
      </c>
      <c r="J1841" s="172">
        <v>0</v>
      </c>
      <c r="K1841" s="280">
        <f t="shared" si="124"/>
        <v>0</v>
      </c>
    </row>
    <row r="1842" spans="1:11">
      <c r="A1842" s="393"/>
      <c r="B1842" s="370">
        <v>100</v>
      </c>
      <c r="C1842" s="191">
        <v>902677</v>
      </c>
      <c r="D1842" s="121" t="s">
        <v>3394</v>
      </c>
      <c r="E1842" s="361">
        <v>1</v>
      </c>
      <c r="F1842" s="363" t="s">
        <v>756</v>
      </c>
      <c r="G1842" s="291" t="s">
        <v>498</v>
      </c>
      <c r="H1842" s="156">
        <v>26.9</v>
      </c>
      <c r="I1842" s="76">
        <f t="shared" si="122"/>
        <v>26.9</v>
      </c>
      <c r="J1842" s="172">
        <v>0</v>
      </c>
      <c r="K1842" s="280">
        <f t="shared" si="124"/>
        <v>0</v>
      </c>
    </row>
    <row r="1843" spans="1:11">
      <c r="A1843" s="393"/>
      <c r="B1843" s="370">
        <v>100</v>
      </c>
      <c r="C1843" s="191">
        <v>902654</v>
      </c>
      <c r="D1843" s="121" t="s">
        <v>3394</v>
      </c>
      <c r="E1843" s="361">
        <v>1</v>
      </c>
      <c r="F1843" s="363" t="s">
        <v>578</v>
      </c>
      <c r="G1843" s="291" t="s">
        <v>498</v>
      </c>
      <c r="H1843" s="156">
        <v>26.9</v>
      </c>
      <c r="I1843" s="76">
        <f t="shared" si="122"/>
        <v>26.9</v>
      </c>
      <c r="J1843" s="172">
        <v>0</v>
      </c>
      <c r="K1843" s="280">
        <f t="shared" si="124"/>
        <v>0</v>
      </c>
    </row>
    <row r="1844" spans="1:11">
      <c r="A1844" s="391"/>
      <c r="B1844" s="370">
        <v>100</v>
      </c>
      <c r="C1844" s="189">
        <v>902744</v>
      </c>
      <c r="D1844" s="121" t="s">
        <v>3394</v>
      </c>
      <c r="E1844" s="121">
        <v>1</v>
      </c>
      <c r="F1844" s="363" t="s">
        <v>1130</v>
      </c>
      <c r="G1844" s="404" t="s">
        <v>498</v>
      </c>
      <c r="H1844" s="155">
        <v>26.9</v>
      </c>
      <c r="I1844" s="76">
        <f t="shared" si="122"/>
        <v>26.9</v>
      </c>
      <c r="J1844" s="169">
        <v>0</v>
      </c>
      <c r="K1844" s="283">
        <f t="shared" si="124"/>
        <v>0</v>
      </c>
    </row>
    <row r="1845" spans="1:11">
      <c r="A1845" s="391"/>
      <c r="B1845" s="370">
        <v>100</v>
      </c>
      <c r="C1845" s="189">
        <v>902743</v>
      </c>
      <c r="D1845" s="121" t="s">
        <v>3394</v>
      </c>
      <c r="E1845" s="121">
        <v>1</v>
      </c>
      <c r="F1845" s="363" t="s">
        <v>1131</v>
      </c>
      <c r="G1845" s="404" t="s">
        <v>498</v>
      </c>
      <c r="H1845" s="155">
        <v>26.9</v>
      </c>
      <c r="I1845" s="76">
        <f t="shared" si="122"/>
        <v>26.9</v>
      </c>
      <c r="J1845" s="169">
        <v>0</v>
      </c>
      <c r="K1845" s="283">
        <f t="shared" si="124"/>
        <v>0</v>
      </c>
    </row>
    <row r="1846" spans="1:11">
      <c r="A1846" s="393"/>
      <c r="B1846" s="370">
        <v>100</v>
      </c>
      <c r="C1846" s="191">
        <v>902686</v>
      </c>
      <c r="D1846" s="121" t="s">
        <v>3394</v>
      </c>
      <c r="E1846" s="361">
        <v>1</v>
      </c>
      <c r="F1846" s="363" t="s">
        <v>1003</v>
      </c>
      <c r="G1846" s="291" t="s">
        <v>498</v>
      </c>
      <c r="H1846" s="156">
        <v>26.9</v>
      </c>
      <c r="I1846" s="76">
        <f t="shared" si="122"/>
        <v>26.9</v>
      </c>
      <c r="J1846" s="172">
        <v>0</v>
      </c>
      <c r="K1846" s="280">
        <f t="shared" si="124"/>
        <v>0</v>
      </c>
    </row>
    <row r="1847" spans="1:11">
      <c r="A1847" s="393"/>
      <c r="B1847" s="370">
        <v>100</v>
      </c>
      <c r="C1847" s="189">
        <v>902683</v>
      </c>
      <c r="D1847" s="121" t="s">
        <v>3394</v>
      </c>
      <c r="E1847" s="361">
        <v>1</v>
      </c>
      <c r="F1847" s="363" t="s">
        <v>423</v>
      </c>
      <c r="G1847" s="291" t="s">
        <v>498</v>
      </c>
      <c r="H1847" s="156">
        <v>26.9</v>
      </c>
      <c r="I1847" s="76">
        <f t="shared" si="122"/>
        <v>26.9</v>
      </c>
      <c r="J1847" s="172">
        <v>0</v>
      </c>
      <c r="K1847" s="280">
        <f t="shared" si="124"/>
        <v>0</v>
      </c>
    </row>
    <row r="1848" spans="1:11">
      <c r="A1848" s="393"/>
      <c r="B1848" s="370">
        <v>100</v>
      </c>
      <c r="C1848" s="301">
        <v>902730</v>
      </c>
      <c r="D1848" s="121" t="s">
        <v>3394</v>
      </c>
      <c r="E1848" s="361">
        <v>1</v>
      </c>
      <c r="F1848" s="363" t="s">
        <v>1293</v>
      </c>
      <c r="G1848" s="291" t="s">
        <v>498</v>
      </c>
      <c r="H1848" s="156">
        <v>26.9</v>
      </c>
      <c r="I1848" s="76">
        <f t="shared" si="122"/>
        <v>26.9</v>
      </c>
      <c r="J1848" s="172">
        <v>0</v>
      </c>
      <c r="K1848" s="280">
        <f t="shared" si="124"/>
        <v>0</v>
      </c>
    </row>
    <row r="1849" spans="1:11">
      <c r="A1849" s="393"/>
      <c r="B1849" s="370">
        <v>100</v>
      </c>
      <c r="C1849" s="407" t="s">
        <v>4216</v>
      </c>
      <c r="D1849" s="121" t="s">
        <v>3394</v>
      </c>
      <c r="E1849" s="361">
        <v>1</v>
      </c>
      <c r="F1849" s="363" t="s">
        <v>4207</v>
      </c>
      <c r="G1849" s="291" t="s">
        <v>498</v>
      </c>
      <c r="H1849" s="156">
        <v>26.9</v>
      </c>
      <c r="I1849" s="76">
        <f t="shared" si="122"/>
        <v>26.9</v>
      </c>
      <c r="J1849" s="172">
        <v>0</v>
      </c>
      <c r="K1849" s="280">
        <f t="shared" si="124"/>
        <v>0</v>
      </c>
    </row>
    <row r="1850" spans="1:11">
      <c r="A1850" s="393"/>
      <c r="B1850" s="370">
        <v>100</v>
      </c>
      <c r="C1850" s="189">
        <v>902735</v>
      </c>
      <c r="D1850" s="121" t="s">
        <v>3394</v>
      </c>
      <c r="E1850" s="361">
        <v>1</v>
      </c>
      <c r="F1850" s="363" t="s">
        <v>1245</v>
      </c>
      <c r="G1850" s="291" t="s">
        <v>498</v>
      </c>
      <c r="H1850" s="156">
        <v>26.9</v>
      </c>
      <c r="I1850" s="76">
        <f t="shared" si="122"/>
        <v>26.9</v>
      </c>
      <c r="J1850" s="172">
        <v>0</v>
      </c>
      <c r="K1850" s="280">
        <f t="shared" si="124"/>
        <v>0</v>
      </c>
    </row>
    <row r="1851" spans="1:11">
      <c r="A1851" s="393"/>
      <c r="B1851" s="370">
        <v>100</v>
      </c>
      <c r="C1851" s="189">
        <v>902541</v>
      </c>
      <c r="D1851" s="121" t="s">
        <v>3394</v>
      </c>
      <c r="E1851" s="121">
        <v>1</v>
      </c>
      <c r="F1851" s="363" t="s">
        <v>628</v>
      </c>
      <c r="G1851" s="404" t="s">
        <v>498</v>
      </c>
      <c r="H1851" s="156">
        <v>26.9</v>
      </c>
      <c r="I1851" s="76">
        <f t="shared" si="122"/>
        <v>26.9</v>
      </c>
      <c r="J1851" s="169">
        <v>0</v>
      </c>
      <c r="K1851" s="283">
        <f t="shared" si="124"/>
        <v>0</v>
      </c>
    </row>
    <row r="1852" spans="1:11">
      <c r="A1852" s="393"/>
      <c r="B1852" s="370">
        <v>100</v>
      </c>
      <c r="C1852" s="191">
        <v>902517</v>
      </c>
      <c r="D1852" s="121" t="s">
        <v>3394</v>
      </c>
      <c r="E1852" s="361">
        <v>1</v>
      </c>
      <c r="F1852" s="363" t="s">
        <v>1312</v>
      </c>
      <c r="G1852" s="291" t="s">
        <v>498</v>
      </c>
      <c r="H1852" s="156">
        <v>26.9</v>
      </c>
      <c r="I1852" s="76">
        <f t="shared" si="122"/>
        <v>26.9</v>
      </c>
      <c r="J1852" s="172">
        <v>0</v>
      </c>
      <c r="K1852" s="280">
        <f t="shared" si="124"/>
        <v>0</v>
      </c>
    </row>
    <row r="1853" spans="1:11" ht="22.5">
      <c r="A1853" s="409"/>
      <c r="B1853" s="162" t="s">
        <v>1124</v>
      </c>
      <c r="C1853" s="510" t="s">
        <v>776</v>
      </c>
      <c r="D1853" s="510"/>
      <c r="E1853" s="510"/>
      <c r="F1853" s="510"/>
      <c r="G1853" s="371"/>
      <c r="H1853" s="163"/>
      <c r="I1853" s="124"/>
      <c r="J1853" s="179"/>
      <c r="K1853" s="284"/>
    </row>
    <row r="1854" spans="1:11">
      <c r="A1854" s="393"/>
      <c r="B1854" s="370">
        <v>100</v>
      </c>
      <c r="C1854" s="189" t="s">
        <v>518</v>
      </c>
      <c r="D1854" s="121">
        <v>9</v>
      </c>
      <c r="E1854" s="173">
        <v>1</v>
      </c>
      <c r="F1854" s="529" t="s">
        <v>326</v>
      </c>
      <c r="G1854" s="530"/>
      <c r="H1854" s="160">
        <v>7</v>
      </c>
      <c r="I1854" s="140">
        <f t="shared" ref="I1854:I1917" si="125">ROUND(H1854-H1854*H$8,2)</f>
        <v>7</v>
      </c>
      <c r="J1854" s="180">
        <v>0</v>
      </c>
      <c r="K1854" s="280">
        <f t="shared" ref="K1854:K1917" si="126">I1854*J1854</f>
        <v>0</v>
      </c>
    </row>
    <row r="1855" spans="1:11">
      <c r="A1855" s="410"/>
      <c r="B1855" s="370">
        <v>100</v>
      </c>
      <c r="C1855" s="189" t="s">
        <v>45</v>
      </c>
      <c r="D1855" s="121">
        <v>18</v>
      </c>
      <c r="E1855" s="173">
        <v>1</v>
      </c>
      <c r="F1855" s="529" t="s">
        <v>326</v>
      </c>
      <c r="G1855" s="530"/>
      <c r="H1855" s="156">
        <v>40.9</v>
      </c>
      <c r="I1855" s="76">
        <f t="shared" si="125"/>
        <v>40.9</v>
      </c>
      <c r="J1855" s="181">
        <v>0</v>
      </c>
      <c r="K1855" s="280">
        <f t="shared" si="126"/>
        <v>0</v>
      </c>
    </row>
    <row r="1856" spans="1:11">
      <c r="A1856" s="410"/>
      <c r="B1856" s="370">
        <v>100</v>
      </c>
      <c r="C1856" s="189" t="s">
        <v>230</v>
      </c>
      <c r="D1856" s="173">
        <v>32</v>
      </c>
      <c r="E1856" s="173">
        <v>1</v>
      </c>
      <c r="F1856" s="529" t="s">
        <v>326</v>
      </c>
      <c r="G1856" s="530"/>
      <c r="H1856" s="156">
        <v>95.5</v>
      </c>
      <c r="I1856" s="76">
        <f t="shared" si="125"/>
        <v>95.5</v>
      </c>
      <c r="J1856" s="181">
        <v>0</v>
      </c>
      <c r="K1856" s="280">
        <f t="shared" si="126"/>
        <v>0</v>
      </c>
    </row>
    <row r="1857" spans="1:11">
      <c r="A1857" s="410"/>
      <c r="B1857" s="370">
        <v>100</v>
      </c>
      <c r="C1857" s="189" t="s">
        <v>778</v>
      </c>
      <c r="D1857" s="121">
        <v>9</v>
      </c>
      <c r="E1857" s="173">
        <v>1</v>
      </c>
      <c r="F1857" s="529" t="s">
        <v>777</v>
      </c>
      <c r="G1857" s="530"/>
      <c r="H1857" s="160">
        <v>7</v>
      </c>
      <c r="I1857" s="140">
        <f t="shared" si="125"/>
        <v>7</v>
      </c>
      <c r="J1857" s="181">
        <v>0</v>
      </c>
      <c r="K1857" s="280">
        <f t="shared" si="126"/>
        <v>0</v>
      </c>
    </row>
    <row r="1858" spans="1:11">
      <c r="A1858" s="410"/>
      <c r="B1858" s="370">
        <v>100</v>
      </c>
      <c r="C1858" s="189" t="s">
        <v>779</v>
      </c>
      <c r="D1858" s="121">
        <v>18</v>
      </c>
      <c r="E1858" s="173">
        <v>1</v>
      </c>
      <c r="F1858" s="529" t="s">
        <v>777</v>
      </c>
      <c r="G1858" s="530"/>
      <c r="H1858" s="156">
        <v>40.9</v>
      </c>
      <c r="I1858" s="76">
        <f t="shared" si="125"/>
        <v>40.9</v>
      </c>
      <c r="J1858" s="181">
        <v>0</v>
      </c>
      <c r="K1858" s="280">
        <f t="shared" si="126"/>
        <v>0</v>
      </c>
    </row>
    <row r="1859" spans="1:11">
      <c r="A1859" s="410"/>
      <c r="B1859" s="370">
        <v>100</v>
      </c>
      <c r="C1859" s="189" t="s">
        <v>780</v>
      </c>
      <c r="D1859" s="173">
        <v>32</v>
      </c>
      <c r="E1859" s="173">
        <v>1</v>
      </c>
      <c r="F1859" s="529" t="s">
        <v>777</v>
      </c>
      <c r="G1859" s="530"/>
      <c r="H1859" s="156">
        <v>95.5</v>
      </c>
      <c r="I1859" s="76">
        <f t="shared" si="125"/>
        <v>95.5</v>
      </c>
      <c r="J1859" s="181">
        <v>0</v>
      </c>
      <c r="K1859" s="280">
        <f t="shared" si="126"/>
        <v>0</v>
      </c>
    </row>
    <row r="1860" spans="1:11">
      <c r="A1860" s="410"/>
      <c r="B1860" s="370">
        <v>100</v>
      </c>
      <c r="C1860" s="189" t="s">
        <v>782</v>
      </c>
      <c r="D1860" s="121">
        <v>9</v>
      </c>
      <c r="E1860" s="173">
        <v>1</v>
      </c>
      <c r="F1860" s="529" t="s">
        <v>781</v>
      </c>
      <c r="G1860" s="530"/>
      <c r="H1860" s="160">
        <v>11.9</v>
      </c>
      <c r="I1860" s="140">
        <f t="shared" si="125"/>
        <v>11.9</v>
      </c>
      <c r="J1860" s="181">
        <v>0</v>
      </c>
      <c r="K1860" s="280">
        <f t="shared" si="126"/>
        <v>0</v>
      </c>
    </row>
    <row r="1861" spans="1:11">
      <c r="A1861" s="410"/>
      <c r="B1861" s="370">
        <v>100</v>
      </c>
      <c r="C1861" s="189" t="s">
        <v>46</v>
      </c>
      <c r="D1861" s="121">
        <v>18</v>
      </c>
      <c r="E1861" s="173">
        <v>1</v>
      </c>
      <c r="F1861" s="529" t="s">
        <v>781</v>
      </c>
      <c r="G1861" s="530"/>
      <c r="H1861" s="156">
        <v>40.9</v>
      </c>
      <c r="I1861" s="76">
        <f t="shared" si="125"/>
        <v>40.9</v>
      </c>
      <c r="J1861" s="181">
        <v>0</v>
      </c>
      <c r="K1861" s="280">
        <f t="shared" si="126"/>
        <v>0</v>
      </c>
    </row>
    <row r="1862" spans="1:11">
      <c r="A1862" s="410"/>
      <c r="B1862" s="370">
        <v>100</v>
      </c>
      <c r="C1862" s="189" t="s">
        <v>783</v>
      </c>
      <c r="D1862" s="173">
        <v>32</v>
      </c>
      <c r="E1862" s="173">
        <v>1</v>
      </c>
      <c r="F1862" s="529" t="s">
        <v>781</v>
      </c>
      <c r="G1862" s="530"/>
      <c r="H1862" s="156">
        <v>95.5</v>
      </c>
      <c r="I1862" s="76">
        <f t="shared" si="125"/>
        <v>95.5</v>
      </c>
      <c r="J1862" s="181">
        <v>0</v>
      </c>
      <c r="K1862" s="280">
        <f t="shared" si="126"/>
        <v>0</v>
      </c>
    </row>
    <row r="1863" spans="1:11" ht="22.5" customHeight="1">
      <c r="A1863" s="410"/>
      <c r="B1863" s="370">
        <v>100</v>
      </c>
      <c r="C1863" s="189" t="s">
        <v>785</v>
      </c>
      <c r="D1863" s="121">
        <v>9</v>
      </c>
      <c r="E1863" s="173">
        <v>1</v>
      </c>
      <c r="F1863" s="529" t="s">
        <v>784</v>
      </c>
      <c r="G1863" s="530"/>
      <c r="H1863" s="160">
        <v>7</v>
      </c>
      <c r="I1863" s="140">
        <f t="shared" si="125"/>
        <v>7</v>
      </c>
      <c r="J1863" s="181">
        <v>0</v>
      </c>
      <c r="K1863" s="280">
        <f t="shared" si="126"/>
        <v>0</v>
      </c>
    </row>
    <row r="1864" spans="1:11">
      <c r="A1864" s="410"/>
      <c r="B1864" s="370">
        <v>100</v>
      </c>
      <c r="C1864" s="189" t="s">
        <v>786</v>
      </c>
      <c r="D1864" s="121">
        <v>18</v>
      </c>
      <c r="E1864" s="173">
        <v>1</v>
      </c>
      <c r="F1864" s="529" t="s">
        <v>784</v>
      </c>
      <c r="G1864" s="530"/>
      <c r="H1864" s="156">
        <v>40.9</v>
      </c>
      <c r="I1864" s="76">
        <f t="shared" si="125"/>
        <v>40.9</v>
      </c>
      <c r="J1864" s="181">
        <v>0</v>
      </c>
      <c r="K1864" s="280">
        <f t="shared" si="126"/>
        <v>0</v>
      </c>
    </row>
    <row r="1865" spans="1:11">
      <c r="A1865" s="410"/>
      <c r="B1865" s="370">
        <v>100</v>
      </c>
      <c r="C1865" s="189" t="s">
        <v>787</v>
      </c>
      <c r="D1865" s="121">
        <v>32</v>
      </c>
      <c r="E1865" s="173">
        <v>1</v>
      </c>
      <c r="F1865" s="529" t="s">
        <v>784</v>
      </c>
      <c r="G1865" s="530"/>
      <c r="H1865" s="156">
        <v>95.5</v>
      </c>
      <c r="I1865" s="76">
        <f t="shared" si="125"/>
        <v>95.5</v>
      </c>
      <c r="J1865" s="181">
        <v>0</v>
      </c>
      <c r="K1865" s="280">
        <f t="shared" si="126"/>
        <v>0</v>
      </c>
    </row>
    <row r="1866" spans="1:11">
      <c r="A1866" s="410"/>
      <c r="B1866" s="370">
        <v>100</v>
      </c>
      <c r="C1866" s="189" t="s">
        <v>788</v>
      </c>
      <c r="D1866" s="121">
        <v>4</v>
      </c>
      <c r="E1866" s="173">
        <v>1</v>
      </c>
      <c r="F1866" s="529" t="s">
        <v>120</v>
      </c>
      <c r="G1866" s="530"/>
      <c r="H1866" s="160">
        <v>7</v>
      </c>
      <c r="I1866" s="140">
        <f t="shared" si="125"/>
        <v>7</v>
      </c>
      <c r="J1866" s="181">
        <v>0</v>
      </c>
      <c r="K1866" s="280">
        <f t="shared" si="126"/>
        <v>0</v>
      </c>
    </row>
    <row r="1867" spans="1:11">
      <c r="A1867" s="410"/>
      <c r="B1867" s="370">
        <v>100</v>
      </c>
      <c r="C1867" s="189" t="s">
        <v>121</v>
      </c>
      <c r="D1867" s="121">
        <v>9</v>
      </c>
      <c r="E1867" s="173">
        <v>1</v>
      </c>
      <c r="F1867" s="529" t="s">
        <v>120</v>
      </c>
      <c r="G1867" s="530"/>
      <c r="H1867" s="160">
        <v>11.9</v>
      </c>
      <c r="I1867" s="140">
        <f t="shared" si="125"/>
        <v>11.9</v>
      </c>
      <c r="J1867" s="181">
        <v>0</v>
      </c>
      <c r="K1867" s="280">
        <f t="shared" si="126"/>
        <v>0</v>
      </c>
    </row>
    <row r="1868" spans="1:11">
      <c r="A1868" s="410"/>
      <c r="B1868" s="370">
        <v>100</v>
      </c>
      <c r="C1868" s="189" t="s">
        <v>122</v>
      </c>
      <c r="D1868" s="121">
        <v>18</v>
      </c>
      <c r="E1868" s="173">
        <v>1</v>
      </c>
      <c r="F1868" s="529" t="s">
        <v>120</v>
      </c>
      <c r="G1868" s="530"/>
      <c r="H1868" s="156">
        <v>40.9</v>
      </c>
      <c r="I1868" s="76">
        <f t="shared" si="125"/>
        <v>40.9</v>
      </c>
      <c r="J1868" s="181">
        <v>0</v>
      </c>
      <c r="K1868" s="280">
        <f t="shared" si="126"/>
        <v>0</v>
      </c>
    </row>
    <row r="1869" spans="1:11">
      <c r="A1869" s="410"/>
      <c r="B1869" s="370">
        <v>100</v>
      </c>
      <c r="C1869" s="189" t="s">
        <v>123</v>
      </c>
      <c r="D1869" s="173">
        <v>32</v>
      </c>
      <c r="E1869" s="173">
        <v>1</v>
      </c>
      <c r="F1869" s="529" t="s">
        <v>120</v>
      </c>
      <c r="G1869" s="530"/>
      <c r="H1869" s="156">
        <v>95.5</v>
      </c>
      <c r="I1869" s="76">
        <f t="shared" si="125"/>
        <v>95.5</v>
      </c>
      <c r="J1869" s="181">
        <v>0</v>
      </c>
      <c r="K1869" s="280">
        <f t="shared" si="126"/>
        <v>0</v>
      </c>
    </row>
    <row r="1870" spans="1:11">
      <c r="A1870" s="410"/>
      <c r="B1870" s="370">
        <v>100</v>
      </c>
      <c r="C1870" s="189" t="s">
        <v>125</v>
      </c>
      <c r="D1870" s="121">
        <v>9</v>
      </c>
      <c r="E1870" s="173">
        <v>1</v>
      </c>
      <c r="F1870" s="529" t="s">
        <v>124</v>
      </c>
      <c r="G1870" s="530"/>
      <c r="H1870" s="160">
        <v>7</v>
      </c>
      <c r="I1870" s="140">
        <f t="shared" si="125"/>
        <v>7</v>
      </c>
      <c r="J1870" s="181">
        <v>0</v>
      </c>
      <c r="K1870" s="280">
        <f t="shared" si="126"/>
        <v>0</v>
      </c>
    </row>
    <row r="1871" spans="1:11">
      <c r="A1871" s="410"/>
      <c r="B1871" s="370">
        <v>100</v>
      </c>
      <c r="C1871" s="189" t="s">
        <v>126</v>
      </c>
      <c r="D1871" s="121">
        <v>18</v>
      </c>
      <c r="E1871" s="173">
        <v>1</v>
      </c>
      <c r="F1871" s="529" t="s">
        <v>124</v>
      </c>
      <c r="G1871" s="530"/>
      <c r="H1871" s="156">
        <v>40.9</v>
      </c>
      <c r="I1871" s="76">
        <f t="shared" si="125"/>
        <v>40.9</v>
      </c>
      <c r="J1871" s="181">
        <v>0</v>
      </c>
      <c r="K1871" s="280">
        <f t="shared" si="126"/>
        <v>0</v>
      </c>
    </row>
    <row r="1872" spans="1:11">
      <c r="A1872" s="410"/>
      <c r="B1872" s="370">
        <v>100</v>
      </c>
      <c r="C1872" s="189" t="s">
        <v>128</v>
      </c>
      <c r="D1872" s="121">
        <v>9</v>
      </c>
      <c r="E1872" s="173">
        <v>1</v>
      </c>
      <c r="F1872" s="529" t="s">
        <v>127</v>
      </c>
      <c r="G1872" s="530"/>
      <c r="H1872" s="160">
        <v>7</v>
      </c>
      <c r="I1872" s="140">
        <f t="shared" si="125"/>
        <v>7</v>
      </c>
      <c r="J1872" s="181">
        <v>0</v>
      </c>
      <c r="K1872" s="280">
        <f t="shared" si="126"/>
        <v>0</v>
      </c>
    </row>
    <row r="1873" spans="1:11">
      <c r="A1873" s="410"/>
      <c r="B1873" s="370">
        <v>100</v>
      </c>
      <c r="C1873" s="189" t="s">
        <v>129</v>
      </c>
      <c r="D1873" s="121">
        <v>18</v>
      </c>
      <c r="E1873" s="173">
        <v>1</v>
      </c>
      <c r="F1873" s="529" t="s">
        <v>127</v>
      </c>
      <c r="G1873" s="530"/>
      <c r="H1873" s="156">
        <v>40.9</v>
      </c>
      <c r="I1873" s="76">
        <f t="shared" si="125"/>
        <v>40.9</v>
      </c>
      <c r="J1873" s="181">
        <v>0</v>
      </c>
      <c r="K1873" s="280">
        <f t="shared" si="126"/>
        <v>0</v>
      </c>
    </row>
    <row r="1874" spans="1:11">
      <c r="A1874" s="410"/>
      <c r="B1874" s="370">
        <v>100</v>
      </c>
      <c r="C1874" s="189" t="s">
        <v>437</v>
      </c>
      <c r="D1874" s="173">
        <v>4</v>
      </c>
      <c r="E1874" s="173">
        <v>1</v>
      </c>
      <c r="F1874" s="653" t="s">
        <v>1313</v>
      </c>
      <c r="G1874" s="654"/>
      <c r="H1874" s="156">
        <v>13.9</v>
      </c>
      <c r="I1874" s="76">
        <f t="shared" si="125"/>
        <v>13.9</v>
      </c>
      <c r="J1874" s="180">
        <v>0</v>
      </c>
      <c r="K1874" s="280">
        <f t="shared" si="126"/>
        <v>0</v>
      </c>
    </row>
    <row r="1875" spans="1:11">
      <c r="A1875" s="410"/>
      <c r="B1875" s="370">
        <v>100</v>
      </c>
      <c r="C1875" s="189" t="s">
        <v>438</v>
      </c>
      <c r="D1875" s="173">
        <v>9</v>
      </c>
      <c r="E1875" s="173">
        <v>1</v>
      </c>
      <c r="F1875" s="529" t="s">
        <v>219</v>
      </c>
      <c r="G1875" s="530"/>
      <c r="H1875" s="156">
        <v>15.5</v>
      </c>
      <c r="I1875" s="76">
        <f t="shared" si="125"/>
        <v>15.5</v>
      </c>
      <c r="J1875" s="180">
        <v>0</v>
      </c>
      <c r="K1875" s="280">
        <f t="shared" si="126"/>
        <v>0</v>
      </c>
    </row>
    <row r="1876" spans="1:11">
      <c r="A1876" s="410"/>
      <c r="B1876" s="370">
        <v>100</v>
      </c>
      <c r="C1876" s="189" t="s">
        <v>439</v>
      </c>
      <c r="D1876" s="173">
        <v>18</v>
      </c>
      <c r="E1876" s="173">
        <v>1</v>
      </c>
      <c r="F1876" s="529" t="s">
        <v>219</v>
      </c>
      <c r="G1876" s="530"/>
      <c r="H1876" s="156">
        <v>40.9</v>
      </c>
      <c r="I1876" s="76">
        <f t="shared" si="125"/>
        <v>40.9</v>
      </c>
      <c r="J1876" s="180">
        <v>0</v>
      </c>
      <c r="K1876" s="280">
        <f t="shared" si="126"/>
        <v>0</v>
      </c>
    </row>
    <row r="1877" spans="1:11">
      <c r="A1877" s="410"/>
      <c r="B1877" s="370">
        <v>100</v>
      </c>
      <c r="C1877" s="189" t="s">
        <v>440</v>
      </c>
      <c r="D1877" s="173">
        <v>32</v>
      </c>
      <c r="E1877" s="173">
        <v>1</v>
      </c>
      <c r="F1877" s="529" t="s">
        <v>219</v>
      </c>
      <c r="G1877" s="530"/>
      <c r="H1877" s="156">
        <v>95.5</v>
      </c>
      <c r="I1877" s="76">
        <f t="shared" si="125"/>
        <v>95.5</v>
      </c>
      <c r="J1877" s="180">
        <v>0</v>
      </c>
      <c r="K1877" s="280">
        <f t="shared" si="126"/>
        <v>0</v>
      </c>
    </row>
    <row r="1878" spans="1:11">
      <c r="A1878" s="410"/>
      <c r="B1878" s="370">
        <v>100</v>
      </c>
      <c r="C1878" s="189" t="s">
        <v>231</v>
      </c>
      <c r="D1878" s="173">
        <v>4</v>
      </c>
      <c r="E1878" s="173">
        <v>1</v>
      </c>
      <c r="F1878" s="529" t="s">
        <v>220</v>
      </c>
      <c r="G1878" s="530"/>
      <c r="H1878" s="156">
        <v>13.9</v>
      </c>
      <c r="I1878" s="76">
        <f t="shared" si="125"/>
        <v>13.9</v>
      </c>
      <c r="J1878" s="180">
        <v>0</v>
      </c>
      <c r="K1878" s="280">
        <f t="shared" si="126"/>
        <v>0</v>
      </c>
    </row>
    <row r="1879" spans="1:11">
      <c r="A1879" s="410"/>
      <c r="B1879" s="370">
        <v>100</v>
      </c>
      <c r="C1879" s="189" t="s">
        <v>232</v>
      </c>
      <c r="D1879" s="173">
        <v>9</v>
      </c>
      <c r="E1879" s="173">
        <v>1</v>
      </c>
      <c r="F1879" s="529" t="s">
        <v>220</v>
      </c>
      <c r="G1879" s="530"/>
      <c r="H1879" s="156">
        <v>15.5</v>
      </c>
      <c r="I1879" s="76">
        <f t="shared" si="125"/>
        <v>15.5</v>
      </c>
      <c r="J1879" s="180">
        <v>0</v>
      </c>
      <c r="K1879" s="280">
        <f t="shared" si="126"/>
        <v>0</v>
      </c>
    </row>
    <row r="1880" spans="1:11">
      <c r="A1880" s="410"/>
      <c r="B1880" s="370">
        <v>100</v>
      </c>
      <c r="C1880" s="189" t="s">
        <v>233</v>
      </c>
      <c r="D1880" s="361">
        <v>18</v>
      </c>
      <c r="E1880" s="361">
        <v>1</v>
      </c>
      <c r="F1880" s="529" t="s">
        <v>220</v>
      </c>
      <c r="G1880" s="530"/>
      <c r="H1880" s="156">
        <v>40.9</v>
      </c>
      <c r="I1880" s="76">
        <f t="shared" si="125"/>
        <v>40.9</v>
      </c>
      <c r="J1880" s="172">
        <v>0</v>
      </c>
      <c r="K1880" s="280">
        <f t="shared" si="126"/>
        <v>0</v>
      </c>
    </row>
    <row r="1881" spans="1:11">
      <c r="A1881" s="393"/>
      <c r="B1881" s="370">
        <v>100</v>
      </c>
      <c r="C1881" s="189" t="s">
        <v>130</v>
      </c>
      <c r="D1881" s="121">
        <v>32</v>
      </c>
      <c r="E1881" s="361">
        <v>1</v>
      </c>
      <c r="F1881" s="529" t="s">
        <v>220</v>
      </c>
      <c r="G1881" s="530"/>
      <c r="H1881" s="156">
        <v>95.5</v>
      </c>
      <c r="I1881" s="76">
        <f t="shared" si="125"/>
        <v>95.5</v>
      </c>
      <c r="J1881" s="172">
        <v>0</v>
      </c>
      <c r="K1881" s="280">
        <f t="shared" si="126"/>
        <v>0</v>
      </c>
    </row>
    <row r="1882" spans="1:11">
      <c r="A1882" s="410"/>
      <c r="B1882" s="370">
        <v>100</v>
      </c>
      <c r="C1882" s="189" t="s">
        <v>502</v>
      </c>
      <c r="D1882" s="173">
        <v>4</v>
      </c>
      <c r="E1882" s="173">
        <v>1</v>
      </c>
      <c r="F1882" s="529" t="s">
        <v>221</v>
      </c>
      <c r="G1882" s="530"/>
      <c r="H1882" s="156">
        <v>13.9</v>
      </c>
      <c r="I1882" s="76">
        <f t="shared" si="125"/>
        <v>13.9</v>
      </c>
      <c r="J1882" s="180">
        <v>0</v>
      </c>
      <c r="K1882" s="280">
        <f t="shared" si="126"/>
        <v>0</v>
      </c>
    </row>
    <row r="1883" spans="1:11">
      <c r="A1883" s="410"/>
      <c r="B1883" s="370">
        <v>100</v>
      </c>
      <c r="C1883" s="189" t="s">
        <v>370</v>
      </c>
      <c r="D1883" s="121">
        <v>9</v>
      </c>
      <c r="E1883" s="173">
        <v>1</v>
      </c>
      <c r="F1883" s="529" t="s">
        <v>221</v>
      </c>
      <c r="G1883" s="530"/>
      <c r="H1883" s="156">
        <v>15.5</v>
      </c>
      <c r="I1883" s="76">
        <f t="shared" si="125"/>
        <v>15.5</v>
      </c>
      <c r="J1883" s="180">
        <v>0</v>
      </c>
      <c r="K1883" s="280">
        <f t="shared" si="126"/>
        <v>0</v>
      </c>
    </row>
    <row r="1884" spans="1:11">
      <c r="A1884" s="410"/>
      <c r="B1884" s="370">
        <v>100</v>
      </c>
      <c r="C1884" s="189" t="s">
        <v>131</v>
      </c>
      <c r="D1884" s="121">
        <v>18</v>
      </c>
      <c r="E1884" s="173">
        <v>1</v>
      </c>
      <c r="F1884" s="529" t="s">
        <v>221</v>
      </c>
      <c r="G1884" s="530"/>
      <c r="H1884" s="156">
        <v>40.9</v>
      </c>
      <c r="I1884" s="76">
        <f t="shared" si="125"/>
        <v>40.9</v>
      </c>
      <c r="J1884" s="180">
        <v>0</v>
      </c>
      <c r="K1884" s="280">
        <f t="shared" si="126"/>
        <v>0</v>
      </c>
    </row>
    <row r="1885" spans="1:11">
      <c r="A1885" s="410"/>
      <c r="B1885" s="370">
        <v>100</v>
      </c>
      <c r="C1885" s="189" t="s">
        <v>132</v>
      </c>
      <c r="D1885" s="121">
        <v>32</v>
      </c>
      <c r="E1885" s="173">
        <v>1</v>
      </c>
      <c r="F1885" s="529" t="s">
        <v>221</v>
      </c>
      <c r="G1885" s="530"/>
      <c r="H1885" s="156">
        <v>95.5</v>
      </c>
      <c r="I1885" s="76">
        <f t="shared" si="125"/>
        <v>95.5</v>
      </c>
      <c r="J1885" s="180">
        <v>0</v>
      </c>
      <c r="K1885" s="280">
        <f t="shared" si="126"/>
        <v>0</v>
      </c>
    </row>
    <row r="1886" spans="1:11">
      <c r="A1886" s="391"/>
      <c r="B1886" s="370">
        <v>100</v>
      </c>
      <c r="C1886" s="189" t="s">
        <v>238</v>
      </c>
      <c r="D1886" s="121">
        <v>4</v>
      </c>
      <c r="E1886" s="361">
        <v>1</v>
      </c>
      <c r="F1886" s="466" t="s">
        <v>133</v>
      </c>
      <c r="G1886" s="495"/>
      <c r="H1886" s="160">
        <v>11.9</v>
      </c>
      <c r="I1886" s="140">
        <f t="shared" si="125"/>
        <v>11.9</v>
      </c>
      <c r="J1886" s="172">
        <v>0</v>
      </c>
      <c r="K1886" s="280">
        <f t="shared" si="126"/>
        <v>0</v>
      </c>
    </row>
    <row r="1887" spans="1:11">
      <c r="A1887" s="391"/>
      <c r="B1887" s="370">
        <v>100</v>
      </c>
      <c r="C1887" s="189" t="s">
        <v>239</v>
      </c>
      <c r="D1887" s="121">
        <v>9</v>
      </c>
      <c r="E1887" s="361">
        <v>1</v>
      </c>
      <c r="F1887" s="466" t="s">
        <v>133</v>
      </c>
      <c r="G1887" s="495"/>
      <c r="H1887" s="156">
        <v>15.5</v>
      </c>
      <c r="I1887" s="76">
        <f t="shared" si="125"/>
        <v>15.5</v>
      </c>
      <c r="J1887" s="172">
        <v>0</v>
      </c>
      <c r="K1887" s="280">
        <f t="shared" si="126"/>
        <v>0</v>
      </c>
    </row>
    <row r="1888" spans="1:11">
      <c r="A1888" s="411"/>
      <c r="B1888" s="370">
        <v>100</v>
      </c>
      <c r="C1888" s="189" t="s">
        <v>240</v>
      </c>
      <c r="D1888" s="121">
        <v>18</v>
      </c>
      <c r="E1888" s="361">
        <v>1</v>
      </c>
      <c r="F1888" s="466" t="s">
        <v>133</v>
      </c>
      <c r="G1888" s="495"/>
      <c r="H1888" s="156">
        <v>40.9</v>
      </c>
      <c r="I1888" s="76">
        <f t="shared" si="125"/>
        <v>40.9</v>
      </c>
      <c r="J1888" s="172">
        <v>0</v>
      </c>
      <c r="K1888" s="280">
        <f t="shared" si="126"/>
        <v>0</v>
      </c>
    </row>
    <row r="1889" spans="1:11">
      <c r="A1889" s="391"/>
      <c r="B1889" s="370">
        <v>100</v>
      </c>
      <c r="C1889" s="189" t="s">
        <v>134</v>
      </c>
      <c r="D1889" s="121">
        <v>32</v>
      </c>
      <c r="E1889" s="361">
        <v>1</v>
      </c>
      <c r="F1889" s="466" t="s">
        <v>133</v>
      </c>
      <c r="G1889" s="495"/>
      <c r="H1889" s="156">
        <v>95.5</v>
      </c>
      <c r="I1889" s="76">
        <f t="shared" si="125"/>
        <v>95.5</v>
      </c>
      <c r="J1889" s="180">
        <v>0</v>
      </c>
      <c r="K1889" s="280">
        <f t="shared" si="126"/>
        <v>0</v>
      </c>
    </row>
    <row r="1890" spans="1:11">
      <c r="A1890" s="393"/>
      <c r="B1890" s="370">
        <v>100</v>
      </c>
      <c r="C1890" s="300" t="s">
        <v>1314</v>
      </c>
      <c r="D1890" s="361">
        <v>18</v>
      </c>
      <c r="E1890" s="361">
        <v>1</v>
      </c>
      <c r="F1890" s="443" t="s">
        <v>1315</v>
      </c>
      <c r="G1890" s="655"/>
      <c r="H1890" s="156">
        <v>40.9</v>
      </c>
      <c r="I1890" s="76">
        <f t="shared" si="125"/>
        <v>40.9</v>
      </c>
      <c r="J1890" s="172">
        <v>0</v>
      </c>
      <c r="K1890" s="280">
        <f>I1890*J1890</f>
        <v>0</v>
      </c>
    </row>
    <row r="1891" spans="1:11">
      <c r="A1891" s="393"/>
      <c r="B1891" s="370">
        <v>100</v>
      </c>
      <c r="C1891" s="300" t="s">
        <v>3396</v>
      </c>
      <c r="D1891" s="361">
        <v>18</v>
      </c>
      <c r="E1891" s="361">
        <v>1</v>
      </c>
      <c r="F1891" s="443" t="s">
        <v>3397</v>
      </c>
      <c r="G1891" s="655"/>
      <c r="H1891" s="156">
        <v>34.799999999999997</v>
      </c>
      <c r="I1891" s="76">
        <f t="shared" si="125"/>
        <v>34.799999999999997</v>
      </c>
      <c r="J1891" s="172">
        <v>0</v>
      </c>
      <c r="K1891" s="280">
        <f>I1891*J1891</f>
        <v>0</v>
      </c>
    </row>
    <row r="1892" spans="1:11">
      <c r="A1892" s="393"/>
      <c r="B1892" s="370">
        <v>100</v>
      </c>
      <c r="C1892" s="300" t="s">
        <v>1316</v>
      </c>
      <c r="D1892" s="361">
        <v>32</v>
      </c>
      <c r="E1892" s="361">
        <v>1</v>
      </c>
      <c r="F1892" s="443" t="s">
        <v>1315</v>
      </c>
      <c r="G1892" s="655"/>
      <c r="H1892" s="156">
        <v>95.5</v>
      </c>
      <c r="I1892" s="76">
        <f t="shared" si="125"/>
        <v>95.5</v>
      </c>
      <c r="J1892" s="172">
        <v>0</v>
      </c>
      <c r="K1892" s="280">
        <f>I1892*J1892</f>
        <v>0</v>
      </c>
    </row>
    <row r="1893" spans="1:11">
      <c r="A1893" s="391"/>
      <c r="B1893" s="370">
        <v>100</v>
      </c>
      <c r="C1893" s="189" t="s">
        <v>47</v>
      </c>
      <c r="D1893" s="121">
        <v>9</v>
      </c>
      <c r="E1893" s="361">
        <v>1</v>
      </c>
      <c r="F1893" s="466" t="s">
        <v>135</v>
      </c>
      <c r="G1893" s="495"/>
      <c r="H1893" s="156">
        <v>15.5</v>
      </c>
      <c r="I1893" s="76">
        <f t="shared" si="125"/>
        <v>15.5</v>
      </c>
      <c r="J1893" s="180">
        <v>0</v>
      </c>
      <c r="K1893" s="280">
        <f t="shared" si="126"/>
        <v>0</v>
      </c>
    </row>
    <row r="1894" spans="1:11">
      <c r="A1894" s="391"/>
      <c r="B1894" s="370">
        <v>100</v>
      </c>
      <c r="C1894" s="189" t="s">
        <v>136</v>
      </c>
      <c r="D1894" s="121">
        <v>18</v>
      </c>
      <c r="E1894" s="361">
        <v>1</v>
      </c>
      <c r="F1894" s="466" t="s">
        <v>135</v>
      </c>
      <c r="G1894" s="495"/>
      <c r="H1894" s="156">
        <v>40.9</v>
      </c>
      <c r="I1894" s="76">
        <f t="shared" si="125"/>
        <v>40.9</v>
      </c>
      <c r="J1894" s="172">
        <v>0</v>
      </c>
      <c r="K1894" s="280">
        <f t="shared" si="126"/>
        <v>0</v>
      </c>
    </row>
    <row r="1895" spans="1:11">
      <c r="A1895" s="391"/>
      <c r="B1895" s="370">
        <v>100</v>
      </c>
      <c r="C1895" s="189" t="s">
        <v>48</v>
      </c>
      <c r="D1895" s="121">
        <v>32</v>
      </c>
      <c r="E1895" s="361">
        <v>1</v>
      </c>
      <c r="F1895" s="466" t="s">
        <v>135</v>
      </c>
      <c r="G1895" s="495"/>
      <c r="H1895" s="156">
        <v>95.5</v>
      </c>
      <c r="I1895" s="76">
        <f t="shared" si="125"/>
        <v>95.5</v>
      </c>
      <c r="J1895" s="172">
        <v>0</v>
      </c>
      <c r="K1895" s="280">
        <f t="shared" si="126"/>
        <v>0</v>
      </c>
    </row>
    <row r="1896" spans="1:11">
      <c r="A1896" s="391"/>
      <c r="B1896" s="370">
        <v>100</v>
      </c>
      <c r="C1896" s="189" t="s">
        <v>137</v>
      </c>
      <c r="D1896" s="121">
        <v>4</v>
      </c>
      <c r="E1896" s="361">
        <v>1</v>
      </c>
      <c r="F1896" s="466" t="s">
        <v>138</v>
      </c>
      <c r="G1896" s="495"/>
      <c r="H1896" s="160">
        <v>11.9</v>
      </c>
      <c r="I1896" s="140">
        <f t="shared" si="125"/>
        <v>11.9</v>
      </c>
      <c r="J1896" s="172">
        <v>0</v>
      </c>
      <c r="K1896" s="280">
        <f t="shared" si="126"/>
        <v>0</v>
      </c>
    </row>
    <row r="1897" spans="1:11" ht="22.5" customHeight="1">
      <c r="A1897" s="391"/>
      <c r="B1897" s="370">
        <v>100</v>
      </c>
      <c r="C1897" s="189" t="s">
        <v>139</v>
      </c>
      <c r="D1897" s="121">
        <v>9</v>
      </c>
      <c r="E1897" s="361">
        <v>1</v>
      </c>
      <c r="F1897" s="466" t="s">
        <v>138</v>
      </c>
      <c r="G1897" s="495"/>
      <c r="H1897" s="156">
        <v>15.5</v>
      </c>
      <c r="I1897" s="76">
        <f t="shared" si="125"/>
        <v>15.5</v>
      </c>
      <c r="J1897" s="172">
        <v>0</v>
      </c>
      <c r="K1897" s="280">
        <f t="shared" si="126"/>
        <v>0</v>
      </c>
    </row>
    <row r="1898" spans="1:11">
      <c r="A1898" s="391"/>
      <c r="B1898" s="370">
        <v>100</v>
      </c>
      <c r="C1898" s="189" t="s">
        <v>140</v>
      </c>
      <c r="D1898" s="121">
        <v>18</v>
      </c>
      <c r="E1898" s="361">
        <v>1</v>
      </c>
      <c r="F1898" s="466" t="s">
        <v>138</v>
      </c>
      <c r="G1898" s="495"/>
      <c r="H1898" s="156">
        <v>40.9</v>
      </c>
      <c r="I1898" s="76">
        <f t="shared" si="125"/>
        <v>40.9</v>
      </c>
      <c r="J1898" s="172">
        <v>0</v>
      </c>
      <c r="K1898" s="280">
        <f t="shared" si="126"/>
        <v>0</v>
      </c>
    </row>
    <row r="1899" spans="1:11">
      <c r="A1899" s="391"/>
      <c r="B1899" s="370">
        <v>100</v>
      </c>
      <c r="C1899" s="189" t="s">
        <v>141</v>
      </c>
      <c r="D1899" s="121">
        <v>32</v>
      </c>
      <c r="E1899" s="361">
        <v>1</v>
      </c>
      <c r="F1899" s="466" t="s">
        <v>138</v>
      </c>
      <c r="G1899" s="495"/>
      <c r="H1899" s="156">
        <v>95.5</v>
      </c>
      <c r="I1899" s="76">
        <f t="shared" si="125"/>
        <v>95.5</v>
      </c>
      <c r="J1899" s="172">
        <v>0</v>
      </c>
      <c r="K1899" s="280">
        <f t="shared" si="126"/>
        <v>0</v>
      </c>
    </row>
    <row r="1900" spans="1:11">
      <c r="A1900" s="391"/>
      <c r="B1900" s="370">
        <v>100</v>
      </c>
      <c r="C1900" s="189" t="s">
        <v>143</v>
      </c>
      <c r="D1900" s="121">
        <v>9</v>
      </c>
      <c r="E1900" s="361">
        <v>1</v>
      </c>
      <c r="F1900" s="466" t="s">
        <v>142</v>
      </c>
      <c r="G1900" s="495"/>
      <c r="H1900" s="156">
        <v>15.5</v>
      </c>
      <c r="I1900" s="76">
        <f t="shared" si="125"/>
        <v>15.5</v>
      </c>
      <c r="J1900" s="172">
        <v>0</v>
      </c>
      <c r="K1900" s="280">
        <f t="shared" si="126"/>
        <v>0</v>
      </c>
    </row>
    <row r="1901" spans="1:11">
      <c r="A1901" s="391"/>
      <c r="B1901" s="370">
        <v>100</v>
      </c>
      <c r="C1901" s="189" t="s">
        <v>144</v>
      </c>
      <c r="D1901" s="121">
        <v>18</v>
      </c>
      <c r="E1901" s="361">
        <v>1</v>
      </c>
      <c r="F1901" s="466" t="s">
        <v>142</v>
      </c>
      <c r="G1901" s="495"/>
      <c r="H1901" s="156">
        <v>40.9</v>
      </c>
      <c r="I1901" s="76">
        <f t="shared" si="125"/>
        <v>40.9</v>
      </c>
      <c r="J1901" s="172">
        <v>0</v>
      </c>
      <c r="K1901" s="280">
        <f t="shared" si="126"/>
        <v>0</v>
      </c>
    </row>
    <row r="1902" spans="1:11">
      <c r="A1902" s="391"/>
      <c r="B1902" s="370">
        <v>100</v>
      </c>
      <c r="C1902" s="189" t="s">
        <v>145</v>
      </c>
      <c r="D1902" s="121">
        <v>32</v>
      </c>
      <c r="E1902" s="361">
        <v>1</v>
      </c>
      <c r="F1902" s="466" t="s">
        <v>142</v>
      </c>
      <c r="G1902" s="495"/>
      <c r="H1902" s="156">
        <v>95.5</v>
      </c>
      <c r="I1902" s="76">
        <f t="shared" si="125"/>
        <v>95.5</v>
      </c>
      <c r="J1902" s="172">
        <v>0</v>
      </c>
      <c r="K1902" s="280">
        <f t="shared" si="126"/>
        <v>0</v>
      </c>
    </row>
    <row r="1903" spans="1:11">
      <c r="A1903" s="411"/>
      <c r="B1903" s="370">
        <v>100</v>
      </c>
      <c r="C1903" s="189" t="s">
        <v>441</v>
      </c>
      <c r="D1903" s="121">
        <v>4</v>
      </c>
      <c r="E1903" s="361">
        <v>1</v>
      </c>
      <c r="F1903" s="659" t="s">
        <v>1317</v>
      </c>
      <c r="G1903" s="660"/>
      <c r="H1903" s="156">
        <v>13.9</v>
      </c>
      <c r="I1903" s="76">
        <f t="shared" si="125"/>
        <v>13.9</v>
      </c>
      <c r="J1903" s="180">
        <v>0</v>
      </c>
      <c r="K1903" s="280">
        <f t="shared" si="126"/>
        <v>0</v>
      </c>
    </row>
    <row r="1904" spans="1:11">
      <c r="A1904" s="410"/>
      <c r="B1904" s="370">
        <v>100</v>
      </c>
      <c r="C1904" s="189" t="s">
        <v>442</v>
      </c>
      <c r="D1904" s="121">
        <v>9</v>
      </c>
      <c r="E1904" s="361">
        <v>1</v>
      </c>
      <c r="F1904" s="466" t="s">
        <v>222</v>
      </c>
      <c r="G1904" s="495"/>
      <c r="H1904" s="156">
        <v>15.5</v>
      </c>
      <c r="I1904" s="76">
        <f t="shared" si="125"/>
        <v>15.5</v>
      </c>
      <c r="J1904" s="180">
        <v>0</v>
      </c>
      <c r="K1904" s="280">
        <f t="shared" si="126"/>
        <v>0</v>
      </c>
    </row>
    <row r="1905" spans="1:11">
      <c r="A1905" s="410"/>
      <c r="B1905" s="370">
        <v>100</v>
      </c>
      <c r="C1905" s="189" t="s">
        <v>443</v>
      </c>
      <c r="D1905" s="121">
        <v>18</v>
      </c>
      <c r="E1905" s="361">
        <v>1</v>
      </c>
      <c r="F1905" s="466" t="s">
        <v>222</v>
      </c>
      <c r="G1905" s="495"/>
      <c r="H1905" s="156">
        <v>40.9</v>
      </c>
      <c r="I1905" s="76">
        <f t="shared" si="125"/>
        <v>40.9</v>
      </c>
      <c r="J1905" s="180">
        <v>0</v>
      </c>
      <c r="K1905" s="280">
        <f t="shared" si="126"/>
        <v>0</v>
      </c>
    </row>
    <row r="1906" spans="1:11">
      <c r="A1906" s="410"/>
      <c r="B1906" s="370">
        <v>100</v>
      </c>
      <c r="C1906" s="189" t="s">
        <v>444</v>
      </c>
      <c r="D1906" s="121">
        <v>32</v>
      </c>
      <c r="E1906" s="361">
        <v>1</v>
      </c>
      <c r="F1906" s="466" t="s">
        <v>222</v>
      </c>
      <c r="G1906" s="495"/>
      <c r="H1906" s="156">
        <v>95.5</v>
      </c>
      <c r="I1906" s="76">
        <f t="shared" si="125"/>
        <v>95.5</v>
      </c>
      <c r="J1906" s="180">
        <v>0</v>
      </c>
      <c r="K1906" s="280">
        <f t="shared" si="126"/>
        <v>0</v>
      </c>
    </row>
    <row r="1907" spans="1:11">
      <c r="A1907" s="410"/>
      <c r="B1907" s="370">
        <v>100</v>
      </c>
      <c r="C1907" s="189" t="s">
        <v>445</v>
      </c>
      <c r="D1907" s="121">
        <v>4</v>
      </c>
      <c r="E1907" s="361">
        <v>1</v>
      </c>
      <c r="F1907" s="466" t="s">
        <v>223</v>
      </c>
      <c r="G1907" s="495"/>
      <c r="H1907" s="156">
        <v>13.9</v>
      </c>
      <c r="I1907" s="76">
        <f t="shared" si="125"/>
        <v>13.9</v>
      </c>
      <c r="J1907" s="180">
        <v>0</v>
      </c>
      <c r="K1907" s="280">
        <f t="shared" si="126"/>
        <v>0</v>
      </c>
    </row>
    <row r="1908" spans="1:11">
      <c r="A1908" s="410"/>
      <c r="B1908" s="370">
        <v>100</v>
      </c>
      <c r="C1908" s="189" t="s">
        <v>446</v>
      </c>
      <c r="D1908" s="121">
        <v>9</v>
      </c>
      <c r="E1908" s="361">
        <v>1</v>
      </c>
      <c r="F1908" s="466" t="s">
        <v>223</v>
      </c>
      <c r="G1908" s="495"/>
      <c r="H1908" s="156">
        <v>15.5</v>
      </c>
      <c r="I1908" s="76">
        <f t="shared" si="125"/>
        <v>15.5</v>
      </c>
      <c r="J1908" s="180">
        <v>0</v>
      </c>
      <c r="K1908" s="280">
        <f t="shared" si="126"/>
        <v>0</v>
      </c>
    </row>
    <row r="1909" spans="1:11">
      <c r="A1909" s="410"/>
      <c r="B1909" s="370">
        <v>100</v>
      </c>
      <c r="C1909" s="189" t="s">
        <v>447</v>
      </c>
      <c r="D1909" s="121">
        <v>18</v>
      </c>
      <c r="E1909" s="361">
        <v>1</v>
      </c>
      <c r="F1909" s="466" t="s">
        <v>223</v>
      </c>
      <c r="G1909" s="495"/>
      <c r="H1909" s="156">
        <v>40.9</v>
      </c>
      <c r="I1909" s="76">
        <f t="shared" si="125"/>
        <v>40.9</v>
      </c>
      <c r="J1909" s="180">
        <v>0</v>
      </c>
      <c r="K1909" s="280">
        <f t="shared" si="126"/>
        <v>0</v>
      </c>
    </row>
    <row r="1910" spans="1:11">
      <c r="A1910" s="410"/>
      <c r="B1910" s="370">
        <v>100</v>
      </c>
      <c r="C1910" s="189" t="s">
        <v>49</v>
      </c>
      <c r="D1910" s="121">
        <v>32</v>
      </c>
      <c r="E1910" s="361">
        <v>1</v>
      </c>
      <c r="F1910" s="466" t="s">
        <v>223</v>
      </c>
      <c r="G1910" s="495"/>
      <c r="H1910" s="156">
        <v>95.5</v>
      </c>
      <c r="I1910" s="76">
        <f t="shared" si="125"/>
        <v>95.5</v>
      </c>
      <c r="J1910" s="180">
        <v>0</v>
      </c>
      <c r="K1910" s="280">
        <f t="shared" si="126"/>
        <v>0</v>
      </c>
    </row>
    <row r="1911" spans="1:11">
      <c r="A1911" s="411"/>
      <c r="B1911" s="370">
        <v>100</v>
      </c>
      <c r="C1911" s="189" t="s">
        <v>241</v>
      </c>
      <c r="D1911" s="361">
        <v>4</v>
      </c>
      <c r="E1911" s="361">
        <v>1</v>
      </c>
      <c r="F1911" s="466" t="s">
        <v>224</v>
      </c>
      <c r="G1911" s="495"/>
      <c r="H1911" s="156">
        <v>13.9</v>
      </c>
      <c r="I1911" s="76">
        <f t="shared" si="125"/>
        <v>13.9</v>
      </c>
      <c r="J1911" s="180">
        <v>0</v>
      </c>
      <c r="K1911" s="280">
        <f t="shared" si="126"/>
        <v>0</v>
      </c>
    </row>
    <row r="1912" spans="1:11">
      <c r="A1912" s="411"/>
      <c r="B1912" s="370">
        <v>100</v>
      </c>
      <c r="C1912" s="189" t="s">
        <v>242</v>
      </c>
      <c r="D1912" s="361">
        <v>9</v>
      </c>
      <c r="E1912" s="361">
        <v>1</v>
      </c>
      <c r="F1912" s="466" t="s">
        <v>224</v>
      </c>
      <c r="G1912" s="495"/>
      <c r="H1912" s="156">
        <v>15.5</v>
      </c>
      <c r="I1912" s="76">
        <f t="shared" si="125"/>
        <v>15.5</v>
      </c>
      <c r="J1912" s="180">
        <v>0</v>
      </c>
      <c r="K1912" s="280">
        <f t="shared" si="126"/>
        <v>0</v>
      </c>
    </row>
    <row r="1913" spans="1:11">
      <c r="A1913" s="411"/>
      <c r="B1913" s="370">
        <v>100</v>
      </c>
      <c r="C1913" s="189" t="s">
        <v>243</v>
      </c>
      <c r="D1913" s="361">
        <v>18</v>
      </c>
      <c r="E1913" s="361">
        <v>1</v>
      </c>
      <c r="F1913" s="466" t="s">
        <v>224</v>
      </c>
      <c r="G1913" s="495"/>
      <c r="H1913" s="156">
        <v>40.9</v>
      </c>
      <c r="I1913" s="76">
        <f t="shared" si="125"/>
        <v>40.9</v>
      </c>
      <c r="J1913" s="180">
        <v>0</v>
      </c>
      <c r="K1913" s="280">
        <f t="shared" si="126"/>
        <v>0</v>
      </c>
    </row>
    <row r="1914" spans="1:11">
      <c r="A1914" s="410"/>
      <c r="B1914" s="370">
        <v>100</v>
      </c>
      <c r="C1914" s="189" t="s">
        <v>146</v>
      </c>
      <c r="D1914" s="361">
        <v>32</v>
      </c>
      <c r="E1914" s="361">
        <v>1</v>
      </c>
      <c r="F1914" s="466" t="s">
        <v>224</v>
      </c>
      <c r="G1914" s="495"/>
      <c r="H1914" s="156">
        <v>95.5</v>
      </c>
      <c r="I1914" s="76">
        <f t="shared" si="125"/>
        <v>95.5</v>
      </c>
      <c r="J1914" s="180">
        <v>0</v>
      </c>
      <c r="K1914" s="280">
        <f t="shared" si="126"/>
        <v>0</v>
      </c>
    </row>
    <row r="1915" spans="1:11">
      <c r="A1915" s="411"/>
      <c r="B1915" s="370">
        <v>100</v>
      </c>
      <c r="C1915" s="189" t="s">
        <v>147</v>
      </c>
      <c r="D1915" s="361">
        <v>4</v>
      </c>
      <c r="E1915" s="361">
        <v>1</v>
      </c>
      <c r="F1915" s="466" t="s">
        <v>148</v>
      </c>
      <c r="G1915" s="495"/>
      <c r="H1915" s="156">
        <v>13.9</v>
      </c>
      <c r="I1915" s="76">
        <f t="shared" si="125"/>
        <v>13.9</v>
      </c>
      <c r="J1915" s="180">
        <v>0</v>
      </c>
      <c r="K1915" s="280">
        <f t="shared" si="126"/>
        <v>0</v>
      </c>
    </row>
    <row r="1916" spans="1:11" ht="22.5" customHeight="1">
      <c r="A1916" s="411"/>
      <c r="B1916" s="370">
        <v>100</v>
      </c>
      <c r="C1916" s="189" t="s">
        <v>149</v>
      </c>
      <c r="D1916" s="361">
        <v>9</v>
      </c>
      <c r="E1916" s="361">
        <v>1</v>
      </c>
      <c r="F1916" s="466" t="s">
        <v>148</v>
      </c>
      <c r="G1916" s="495"/>
      <c r="H1916" s="156">
        <v>15.5</v>
      </c>
      <c r="I1916" s="76">
        <f t="shared" si="125"/>
        <v>15.5</v>
      </c>
      <c r="J1916" s="180">
        <v>0</v>
      </c>
      <c r="K1916" s="280">
        <f t="shared" si="126"/>
        <v>0</v>
      </c>
    </row>
    <row r="1917" spans="1:11">
      <c r="A1917" s="411"/>
      <c r="B1917" s="370">
        <v>100</v>
      </c>
      <c r="C1917" s="189" t="s">
        <v>150</v>
      </c>
      <c r="D1917" s="361">
        <v>18</v>
      </c>
      <c r="E1917" s="361">
        <v>1</v>
      </c>
      <c r="F1917" s="466" t="s">
        <v>148</v>
      </c>
      <c r="G1917" s="495"/>
      <c r="H1917" s="156">
        <v>40.9</v>
      </c>
      <c r="I1917" s="76">
        <f t="shared" si="125"/>
        <v>40.9</v>
      </c>
      <c r="J1917" s="180">
        <v>0</v>
      </c>
      <c r="K1917" s="280">
        <f t="shared" si="126"/>
        <v>0</v>
      </c>
    </row>
    <row r="1918" spans="1:11">
      <c r="A1918" s="411"/>
      <c r="B1918" s="370">
        <v>100</v>
      </c>
      <c r="C1918" s="189" t="s">
        <v>151</v>
      </c>
      <c r="D1918" s="361">
        <v>32</v>
      </c>
      <c r="E1918" s="361">
        <v>1</v>
      </c>
      <c r="F1918" s="466" t="s">
        <v>148</v>
      </c>
      <c r="G1918" s="495"/>
      <c r="H1918" s="156">
        <v>95.5</v>
      </c>
      <c r="I1918" s="76">
        <f t="shared" ref="I1918:I1931" si="127">ROUND(H1918-H1918*H$8,2)</f>
        <v>95.5</v>
      </c>
      <c r="J1918" s="180">
        <v>0</v>
      </c>
      <c r="K1918" s="280">
        <f t="shared" ref="K1918:K1931" si="128">I1918*J1918</f>
        <v>0</v>
      </c>
    </row>
    <row r="1919" spans="1:11">
      <c r="A1919" s="410"/>
      <c r="B1919" s="370">
        <v>100</v>
      </c>
      <c r="C1919" s="189" t="s">
        <v>234</v>
      </c>
      <c r="D1919" s="361">
        <v>4</v>
      </c>
      <c r="E1919" s="361">
        <v>1</v>
      </c>
      <c r="F1919" s="466" t="s">
        <v>511</v>
      </c>
      <c r="G1919" s="495"/>
      <c r="H1919" s="156">
        <v>13.9</v>
      </c>
      <c r="I1919" s="76">
        <f t="shared" si="127"/>
        <v>13.9</v>
      </c>
      <c r="J1919" s="180">
        <v>0</v>
      </c>
      <c r="K1919" s="280">
        <f t="shared" si="128"/>
        <v>0</v>
      </c>
    </row>
    <row r="1920" spans="1:11">
      <c r="A1920" s="410"/>
      <c r="B1920" s="370">
        <v>100</v>
      </c>
      <c r="C1920" s="189" t="s">
        <v>479</v>
      </c>
      <c r="D1920" s="361">
        <v>9</v>
      </c>
      <c r="E1920" s="361">
        <v>1</v>
      </c>
      <c r="F1920" s="466" t="s">
        <v>225</v>
      </c>
      <c r="G1920" s="495"/>
      <c r="H1920" s="156">
        <v>15.5</v>
      </c>
      <c r="I1920" s="76">
        <f t="shared" si="127"/>
        <v>15.5</v>
      </c>
      <c r="J1920" s="180">
        <v>0</v>
      </c>
      <c r="K1920" s="280">
        <f t="shared" si="128"/>
        <v>0</v>
      </c>
    </row>
    <row r="1921" spans="1:11">
      <c r="A1921" s="410"/>
      <c r="B1921" s="370">
        <v>100</v>
      </c>
      <c r="C1921" s="189" t="s">
        <v>152</v>
      </c>
      <c r="D1921" s="361">
        <v>18</v>
      </c>
      <c r="E1921" s="361">
        <v>1</v>
      </c>
      <c r="F1921" s="466" t="s">
        <v>225</v>
      </c>
      <c r="G1921" s="495"/>
      <c r="H1921" s="156">
        <v>40.9</v>
      </c>
      <c r="I1921" s="76">
        <f t="shared" si="127"/>
        <v>40.9</v>
      </c>
      <c r="J1921" s="180">
        <v>0</v>
      </c>
      <c r="K1921" s="280">
        <f t="shared" si="128"/>
        <v>0</v>
      </c>
    </row>
    <row r="1922" spans="1:11">
      <c r="A1922" s="393"/>
      <c r="B1922" s="370">
        <v>100</v>
      </c>
      <c r="C1922" s="189" t="s">
        <v>153</v>
      </c>
      <c r="D1922" s="361">
        <v>32</v>
      </c>
      <c r="E1922" s="361">
        <v>1</v>
      </c>
      <c r="F1922" s="466" t="s">
        <v>225</v>
      </c>
      <c r="G1922" s="495"/>
      <c r="H1922" s="156">
        <v>95.5</v>
      </c>
      <c r="I1922" s="76">
        <f t="shared" si="127"/>
        <v>95.5</v>
      </c>
      <c r="J1922" s="180">
        <v>0</v>
      </c>
      <c r="K1922" s="280">
        <f t="shared" si="128"/>
        <v>0</v>
      </c>
    </row>
    <row r="1923" spans="1:11">
      <c r="A1923" s="410"/>
      <c r="B1923" s="370">
        <v>100</v>
      </c>
      <c r="C1923" s="189" t="s">
        <v>235</v>
      </c>
      <c r="D1923" s="361">
        <v>9</v>
      </c>
      <c r="E1923" s="361">
        <v>1</v>
      </c>
      <c r="F1923" s="466" t="s">
        <v>512</v>
      </c>
      <c r="G1923" s="495"/>
      <c r="H1923" s="156">
        <v>15.5</v>
      </c>
      <c r="I1923" s="76">
        <f t="shared" si="127"/>
        <v>15.5</v>
      </c>
      <c r="J1923" s="180">
        <v>0</v>
      </c>
      <c r="K1923" s="280">
        <f t="shared" si="128"/>
        <v>0</v>
      </c>
    </row>
    <row r="1924" spans="1:11">
      <c r="A1924" s="410"/>
      <c r="B1924" s="370">
        <v>100</v>
      </c>
      <c r="C1924" s="189" t="s">
        <v>236</v>
      </c>
      <c r="D1924" s="361">
        <v>18</v>
      </c>
      <c r="E1924" s="361">
        <v>1</v>
      </c>
      <c r="F1924" s="466" t="s">
        <v>512</v>
      </c>
      <c r="G1924" s="495"/>
      <c r="H1924" s="156">
        <v>40.9</v>
      </c>
      <c r="I1924" s="76">
        <f t="shared" si="127"/>
        <v>40.9</v>
      </c>
      <c r="J1924" s="180">
        <v>0</v>
      </c>
      <c r="K1924" s="280">
        <f t="shared" si="128"/>
        <v>0</v>
      </c>
    </row>
    <row r="1925" spans="1:11">
      <c r="A1925" s="393"/>
      <c r="B1925" s="370">
        <v>100</v>
      </c>
      <c r="C1925" s="189" t="s">
        <v>237</v>
      </c>
      <c r="D1925" s="361">
        <v>32</v>
      </c>
      <c r="E1925" s="361">
        <v>1</v>
      </c>
      <c r="F1925" s="466" t="s">
        <v>512</v>
      </c>
      <c r="G1925" s="495"/>
      <c r="H1925" s="156">
        <v>95.5</v>
      </c>
      <c r="I1925" s="76">
        <f t="shared" si="127"/>
        <v>95.5</v>
      </c>
      <c r="J1925" s="180">
        <v>0</v>
      </c>
      <c r="K1925" s="280">
        <f t="shared" si="128"/>
        <v>0</v>
      </c>
    </row>
    <row r="1926" spans="1:11">
      <c r="A1926" s="411"/>
      <c r="B1926" s="370">
        <v>100</v>
      </c>
      <c r="C1926" s="189" t="s">
        <v>154</v>
      </c>
      <c r="D1926" s="361">
        <v>4</v>
      </c>
      <c r="E1926" s="361">
        <v>1</v>
      </c>
      <c r="F1926" s="466" t="s">
        <v>155</v>
      </c>
      <c r="G1926" s="495"/>
      <c r="H1926" s="156">
        <v>13.9</v>
      </c>
      <c r="I1926" s="76">
        <f t="shared" si="127"/>
        <v>13.9</v>
      </c>
      <c r="J1926" s="180">
        <v>0</v>
      </c>
      <c r="K1926" s="280">
        <f t="shared" si="128"/>
        <v>0</v>
      </c>
    </row>
    <row r="1927" spans="1:11">
      <c r="A1927" s="411"/>
      <c r="B1927" s="370">
        <v>100</v>
      </c>
      <c r="C1927" s="189" t="s">
        <v>156</v>
      </c>
      <c r="D1927" s="361">
        <v>9</v>
      </c>
      <c r="E1927" s="361">
        <v>1</v>
      </c>
      <c r="F1927" s="466" t="s">
        <v>155</v>
      </c>
      <c r="G1927" s="495"/>
      <c r="H1927" s="156">
        <v>15.5</v>
      </c>
      <c r="I1927" s="76">
        <f t="shared" si="127"/>
        <v>15.5</v>
      </c>
      <c r="J1927" s="180">
        <v>0</v>
      </c>
      <c r="K1927" s="280">
        <f t="shared" si="128"/>
        <v>0</v>
      </c>
    </row>
    <row r="1928" spans="1:11">
      <c r="A1928" s="393"/>
      <c r="B1928" s="370">
        <v>100</v>
      </c>
      <c r="C1928" s="189" t="s">
        <v>157</v>
      </c>
      <c r="D1928" s="361">
        <v>18</v>
      </c>
      <c r="E1928" s="361">
        <v>1</v>
      </c>
      <c r="F1928" s="466" t="s">
        <v>155</v>
      </c>
      <c r="G1928" s="495"/>
      <c r="H1928" s="156">
        <v>40.9</v>
      </c>
      <c r="I1928" s="76">
        <f t="shared" si="127"/>
        <v>40.9</v>
      </c>
      <c r="J1928" s="180">
        <v>0</v>
      </c>
      <c r="K1928" s="280">
        <f t="shared" si="128"/>
        <v>0</v>
      </c>
    </row>
    <row r="1929" spans="1:11">
      <c r="A1929" s="393"/>
      <c r="B1929" s="370">
        <v>100</v>
      </c>
      <c r="C1929" s="189" t="s">
        <v>50</v>
      </c>
      <c r="D1929" s="361">
        <v>32</v>
      </c>
      <c r="E1929" s="361">
        <v>1</v>
      </c>
      <c r="F1929" s="466" t="s">
        <v>155</v>
      </c>
      <c r="G1929" s="495"/>
      <c r="H1929" s="156">
        <v>95.5</v>
      </c>
      <c r="I1929" s="76">
        <f t="shared" si="127"/>
        <v>95.5</v>
      </c>
      <c r="J1929" s="180">
        <v>0</v>
      </c>
      <c r="K1929" s="280">
        <f t="shared" si="128"/>
        <v>0</v>
      </c>
    </row>
    <row r="1930" spans="1:11">
      <c r="A1930" s="393"/>
      <c r="B1930" s="370">
        <v>100</v>
      </c>
      <c r="C1930" s="189" t="s">
        <v>51</v>
      </c>
      <c r="D1930" s="361">
        <v>36</v>
      </c>
      <c r="E1930" s="361">
        <v>1</v>
      </c>
      <c r="F1930" s="466" t="s">
        <v>330</v>
      </c>
      <c r="G1930" s="495"/>
      <c r="H1930" s="156">
        <v>95.5</v>
      </c>
      <c r="I1930" s="76">
        <f t="shared" si="127"/>
        <v>95.5</v>
      </c>
      <c r="J1930" s="180">
        <v>0</v>
      </c>
      <c r="K1930" s="280">
        <f t="shared" si="128"/>
        <v>0</v>
      </c>
    </row>
    <row r="1931" spans="1:11">
      <c r="A1931" s="393"/>
      <c r="B1931" s="370">
        <v>100</v>
      </c>
      <c r="C1931" s="189" t="s">
        <v>52</v>
      </c>
      <c r="D1931" s="361">
        <v>36</v>
      </c>
      <c r="E1931" s="361">
        <v>1</v>
      </c>
      <c r="F1931" s="466" t="s">
        <v>329</v>
      </c>
      <c r="G1931" s="495"/>
      <c r="H1931" s="156">
        <v>95.5</v>
      </c>
      <c r="I1931" s="76">
        <f t="shared" si="127"/>
        <v>95.5</v>
      </c>
      <c r="J1931" s="180">
        <v>0</v>
      </c>
      <c r="K1931" s="280">
        <f t="shared" si="128"/>
        <v>0</v>
      </c>
    </row>
    <row r="1932" spans="1:11">
      <c r="A1932" s="393"/>
      <c r="B1932" s="174" t="s">
        <v>1124</v>
      </c>
      <c r="C1932" s="510" t="s">
        <v>331</v>
      </c>
      <c r="D1932" s="510"/>
      <c r="E1932" s="510"/>
      <c r="F1932" s="510"/>
      <c r="G1932" s="403" t="s">
        <v>496</v>
      </c>
      <c r="H1932" s="184"/>
      <c r="I1932" s="185"/>
      <c r="J1932" s="167"/>
      <c r="K1932" s="284"/>
    </row>
    <row r="1933" spans="1:11">
      <c r="A1933" s="393"/>
      <c r="B1933" s="370">
        <v>100</v>
      </c>
      <c r="C1933" s="189" t="s">
        <v>4217</v>
      </c>
      <c r="D1933" s="361" t="s">
        <v>4218</v>
      </c>
      <c r="E1933" s="361">
        <v>1</v>
      </c>
      <c r="F1933" s="360" t="s">
        <v>4219</v>
      </c>
      <c r="G1933" s="291" t="s">
        <v>498</v>
      </c>
      <c r="H1933" s="145">
        <v>168</v>
      </c>
      <c r="I1933" s="76">
        <f t="shared" ref="I1933:I1942" si="129">ROUND(H1933-H1933*H$8,2)</f>
        <v>168</v>
      </c>
      <c r="J1933" s="172">
        <v>0</v>
      </c>
      <c r="K1933" s="280">
        <f t="shared" ref="K1933:K1942" si="130">I1933*J1933</f>
        <v>0</v>
      </c>
    </row>
    <row r="1934" spans="1:11">
      <c r="A1934" s="393"/>
      <c r="B1934" s="370">
        <v>100</v>
      </c>
      <c r="C1934" s="189" t="s">
        <v>4220</v>
      </c>
      <c r="D1934" s="361" t="s">
        <v>4218</v>
      </c>
      <c r="E1934" s="361">
        <v>1</v>
      </c>
      <c r="F1934" s="360" t="s">
        <v>4221</v>
      </c>
      <c r="G1934" s="291" t="s">
        <v>498</v>
      </c>
      <c r="H1934" s="145">
        <v>168</v>
      </c>
      <c r="I1934" s="76">
        <f t="shared" si="129"/>
        <v>168</v>
      </c>
      <c r="J1934" s="172">
        <v>0</v>
      </c>
      <c r="K1934" s="280">
        <f t="shared" si="130"/>
        <v>0</v>
      </c>
    </row>
    <row r="1935" spans="1:11">
      <c r="A1935" s="393"/>
      <c r="B1935" s="370">
        <v>100</v>
      </c>
      <c r="C1935" s="189" t="s">
        <v>4222</v>
      </c>
      <c r="D1935" s="361" t="s">
        <v>4218</v>
      </c>
      <c r="E1935" s="361">
        <v>1</v>
      </c>
      <c r="F1935" s="360" t="s">
        <v>334</v>
      </c>
      <c r="G1935" s="291" t="s">
        <v>498</v>
      </c>
      <c r="H1935" s="145">
        <v>168</v>
      </c>
      <c r="I1935" s="76">
        <f t="shared" si="129"/>
        <v>168</v>
      </c>
      <c r="J1935" s="172">
        <v>0</v>
      </c>
      <c r="K1935" s="280">
        <f t="shared" si="130"/>
        <v>0</v>
      </c>
    </row>
    <row r="1936" spans="1:11">
      <c r="A1936" s="393"/>
      <c r="B1936" s="370">
        <v>100</v>
      </c>
      <c r="C1936" s="189" t="s">
        <v>4223</v>
      </c>
      <c r="D1936" s="361" t="s">
        <v>4218</v>
      </c>
      <c r="E1936" s="361">
        <v>1</v>
      </c>
      <c r="F1936" s="360" t="s">
        <v>335</v>
      </c>
      <c r="G1936" s="291" t="s">
        <v>498</v>
      </c>
      <c r="H1936" s="145">
        <v>168</v>
      </c>
      <c r="I1936" s="76">
        <f t="shared" si="129"/>
        <v>168</v>
      </c>
      <c r="J1936" s="172">
        <v>0</v>
      </c>
      <c r="K1936" s="280">
        <f t="shared" si="130"/>
        <v>0</v>
      </c>
    </row>
    <row r="1937" spans="1:11">
      <c r="A1937" s="393"/>
      <c r="B1937" s="370">
        <v>100</v>
      </c>
      <c r="C1937" s="189" t="s">
        <v>4224</v>
      </c>
      <c r="D1937" s="361" t="s">
        <v>4218</v>
      </c>
      <c r="E1937" s="361">
        <v>1</v>
      </c>
      <c r="F1937" s="360" t="s">
        <v>336</v>
      </c>
      <c r="G1937" s="291" t="s">
        <v>498</v>
      </c>
      <c r="H1937" s="145">
        <v>168</v>
      </c>
      <c r="I1937" s="76">
        <f t="shared" si="129"/>
        <v>168</v>
      </c>
      <c r="J1937" s="172">
        <v>0</v>
      </c>
      <c r="K1937" s="280">
        <f t="shared" si="130"/>
        <v>0</v>
      </c>
    </row>
    <row r="1938" spans="1:11">
      <c r="A1938" s="393"/>
      <c r="B1938" s="370">
        <v>100</v>
      </c>
      <c r="C1938" s="189" t="s">
        <v>4225</v>
      </c>
      <c r="D1938" s="361" t="s">
        <v>4218</v>
      </c>
      <c r="E1938" s="361">
        <v>1</v>
      </c>
      <c r="F1938" s="360" t="s">
        <v>337</v>
      </c>
      <c r="G1938" s="291" t="s">
        <v>498</v>
      </c>
      <c r="H1938" s="145">
        <v>168</v>
      </c>
      <c r="I1938" s="76">
        <f t="shared" si="129"/>
        <v>168</v>
      </c>
      <c r="J1938" s="172">
        <v>0</v>
      </c>
      <c r="K1938" s="280">
        <f t="shared" si="130"/>
        <v>0</v>
      </c>
    </row>
    <row r="1939" spans="1:11">
      <c r="A1939" s="393"/>
      <c r="B1939" s="370">
        <v>100</v>
      </c>
      <c r="C1939" s="189" t="s">
        <v>4226</v>
      </c>
      <c r="D1939" s="361" t="s">
        <v>4218</v>
      </c>
      <c r="E1939" s="361">
        <v>1</v>
      </c>
      <c r="F1939" s="360" t="s">
        <v>338</v>
      </c>
      <c r="G1939" s="291" t="s">
        <v>498</v>
      </c>
      <c r="H1939" s="145">
        <v>168</v>
      </c>
      <c r="I1939" s="76">
        <f t="shared" si="129"/>
        <v>168</v>
      </c>
      <c r="J1939" s="172">
        <v>0</v>
      </c>
      <c r="K1939" s="280">
        <f t="shared" si="130"/>
        <v>0</v>
      </c>
    </row>
    <row r="1940" spans="1:11">
      <c r="A1940" s="393"/>
      <c r="B1940" s="370">
        <v>100</v>
      </c>
      <c r="C1940" s="189" t="s">
        <v>4227</v>
      </c>
      <c r="D1940" s="361" t="s">
        <v>4218</v>
      </c>
      <c r="E1940" s="361">
        <v>1</v>
      </c>
      <c r="F1940" s="360" t="s">
        <v>339</v>
      </c>
      <c r="G1940" s="291" t="s">
        <v>498</v>
      </c>
      <c r="H1940" s="145">
        <v>168</v>
      </c>
      <c r="I1940" s="76">
        <f t="shared" si="129"/>
        <v>168</v>
      </c>
      <c r="J1940" s="172">
        <v>0</v>
      </c>
      <c r="K1940" s="280">
        <f t="shared" si="130"/>
        <v>0</v>
      </c>
    </row>
    <row r="1941" spans="1:11">
      <c r="A1941" s="393"/>
      <c r="B1941" s="370">
        <v>100</v>
      </c>
      <c r="C1941" s="189" t="s">
        <v>4228</v>
      </c>
      <c r="D1941" s="361" t="s">
        <v>4218</v>
      </c>
      <c r="E1941" s="361">
        <v>1</v>
      </c>
      <c r="F1941" s="360" t="s">
        <v>340</v>
      </c>
      <c r="G1941" s="291" t="s">
        <v>498</v>
      </c>
      <c r="H1941" s="145">
        <v>168</v>
      </c>
      <c r="I1941" s="76">
        <f t="shared" si="129"/>
        <v>168</v>
      </c>
      <c r="J1941" s="172">
        <v>0</v>
      </c>
      <c r="K1941" s="280">
        <f t="shared" si="130"/>
        <v>0</v>
      </c>
    </row>
    <row r="1942" spans="1:11">
      <c r="A1942" s="393"/>
      <c r="B1942" s="370">
        <v>100</v>
      </c>
      <c r="C1942" s="189" t="s">
        <v>4229</v>
      </c>
      <c r="D1942" s="361" t="s">
        <v>4218</v>
      </c>
      <c r="E1942" s="361">
        <v>1</v>
      </c>
      <c r="F1942" s="360" t="s">
        <v>341</v>
      </c>
      <c r="G1942" s="291" t="s">
        <v>498</v>
      </c>
      <c r="H1942" s="145">
        <v>168</v>
      </c>
      <c r="I1942" s="76">
        <f t="shared" si="129"/>
        <v>168</v>
      </c>
      <c r="J1942" s="172">
        <v>0</v>
      </c>
      <c r="K1942" s="280">
        <f t="shared" si="130"/>
        <v>0</v>
      </c>
    </row>
    <row r="1943" spans="1:11" ht="22.5" customHeight="1">
      <c r="A1943" s="393"/>
      <c r="B1943" s="174" t="s">
        <v>1124</v>
      </c>
      <c r="C1943" s="510" t="s">
        <v>982</v>
      </c>
      <c r="D1943" s="510"/>
      <c r="E1943" s="510"/>
      <c r="F1943" s="510"/>
      <c r="G1943" s="403" t="s">
        <v>496</v>
      </c>
      <c r="H1943" s="184"/>
      <c r="I1943" s="185"/>
      <c r="J1943" s="167"/>
      <c r="K1943" s="284"/>
    </row>
    <row r="1944" spans="1:11">
      <c r="A1944" s="393"/>
      <c r="B1944" s="370">
        <v>100</v>
      </c>
      <c r="C1944" s="189" t="s">
        <v>4230</v>
      </c>
      <c r="D1944" s="361" t="s">
        <v>4218</v>
      </c>
      <c r="E1944" s="361">
        <v>1</v>
      </c>
      <c r="F1944" s="360" t="s">
        <v>4219</v>
      </c>
      <c r="G1944" s="291" t="s">
        <v>498</v>
      </c>
      <c r="H1944" s="145">
        <v>168</v>
      </c>
      <c r="I1944" s="76">
        <f t="shared" ref="I1944:I1953" si="131">ROUND(H1944-H1944*H$8,2)</f>
        <v>168</v>
      </c>
      <c r="J1944" s="172">
        <v>0</v>
      </c>
      <c r="K1944" s="280">
        <f t="shared" ref="K1944:K1953" si="132">I1944*J1944</f>
        <v>0</v>
      </c>
    </row>
    <row r="1945" spans="1:11">
      <c r="A1945" s="393"/>
      <c r="B1945" s="370">
        <v>100</v>
      </c>
      <c r="C1945" s="189" t="s">
        <v>4231</v>
      </c>
      <c r="D1945" s="361" t="s">
        <v>4218</v>
      </c>
      <c r="E1945" s="361">
        <v>1</v>
      </c>
      <c r="F1945" s="360" t="s">
        <v>4221</v>
      </c>
      <c r="G1945" s="291" t="s">
        <v>498</v>
      </c>
      <c r="H1945" s="145">
        <v>168</v>
      </c>
      <c r="I1945" s="76">
        <f t="shared" si="131"/>
        <v>168</v>
      </c>
      <c r="J1945" s="172">
        <v>0</v>
      </c>
      <c r="K1945" s="280">
        <f t="shared" si="132"/>
        <v>0</v>
      </c>
    </row>
    <row r="1946" spans="1:11">
      <c r="A1946" s="393"/>
      <c r="B1946" s="370">
        <v>100</v>
      </c>
      <c r="C1946" s="189" t="s">
        <v>4232</v>
      </c>
      <c r="D1946" s="361" t="s">
        <v>4218</v>
      </c>
      <c r="E1946" s="361">
        <v>1</v>
      </c>
      <c r="F1946" s="360" t="s">
        <v>334</v>
      </c>
      <c r="G1946" s="291" t="s">
        <v>498</v>
      </c>
      <c r="H1946" s="145">
        <v>168</v>
      </c>
      <c r="I1946" s="76">
        <f t="shared" si="131"/>
        <v>168</v>
      </c>
      <c r="J1946" s="172">
        <v>0</v>
      </c>
      <c r="K1946" s="280">
        <f t="shared" si="132"/>
        <v>0</v>
      </c>
    </row>
    <row r="1947" spans="1:11">
      <c r="A1947" s="393"/>
      <c r="B1947" s="370">
        <v>100</v>
      </c>
      <c r="C1947" s="189" t="s">
        <v>4233</v>
      </c>
      <c r="D1947" s="361" t="s">
        <v>4218</v>
      </c>
      <c r="E1947" s="361">
        <v>1</v>
      </c>
      <c r="F1947" s="360" t="s">
        <v>335</v>
      </c>
      <c r="G1947" s="291" t="s">
        <v>498</v>
      </c>
      <c r="H1947" s="145">
        <v>168</v>
      </c>
      <c r="I1947" s="76">
        <f t="shared" si="131"/>
        <v>168</v>
      </c>
      <c r="J1947" s="172">
        <v>0</v>
      </c>
      <c r="K1947" s="280">
        <f t="shared" si="132"/>
        <v>0</v>
      </c>
    </row>
    <row r="1948" spans="1:11">
      <c r="A1948" s="393"/>
      <c r="B1948" s="370">
        <v>100</v>
      </c>
      <c r="C1948" s="189" t="s">
        <v>4234</v>
      </c>
      <c r="D1948" s="361" t="s">
        <v>4218</v>
      </c>
      <c r="E1948" s="361">
        <v>1</v>
      </c>
      <c r="F1948" s="360" t="s">
        <v>336</v>
      </c>
      <c r="G1948" s="291" t="s">
        <v>498</v>
      </c>
      <c r="H1948" s="145">
        <v>168</v>
      </c>
      <c r="I1948" s="76">
        <f t="shared" si="131"/>
        <v>168</v>
      </c>
      <c r="J1948" s="172">
        <v>0</v>
      </c>
      <c r="K1948" s="280">
        <f t="shared" si="132"/>
        <v>0</v>
      </c>
    </row>
    <row r="1949" spans="1:11">
      <c r="A1949" s="393"/>
      <c r="B1949" s="370">
        <v>100</v>
      </c>
      <c r="C1949" s="189" t="s">
        <v>4235</v>
      </c>
      <c r="D1949" s="361" t="s">
        <v>4218</v>
      </c>
      <c r="E1949" s="361">
        <v>1</v>
      </c>
      <c r="F1949" s="360" t="s">
        <v>337</v>
      </c>
      <c r="G1949" s="291" t="s">
        <v>498</v>
      </c>
      <c r="H1949" s="145">
        <v>168</v>
      </c>
      <c r="I1949" s="76">
        <f t="shared" si="131"/>
        <v>168</v>
      </c>
      <c r="J1949" s="172">
        <v>0</v>
      </c>
      <c r="K1949" s="280">
        <f t="shared" si="132"/>
        <v>0</v>
      </c>
    </row>
    <row r="1950" spans="1:11">
      <c r="A1950" s="393"/>
      <c r="B1950" s="370">
        <v>100</v>
      </c>
      <c r="C1950" s="189" t="s">
        <v>4236</v>
      </c>
      <c r="D1950" s="361" t="s">
        <v>4218</v>
      </c>
      <c r="E1950" s="361">
        <v>1</v>
      </c>
      <c r="F1950" s="360" t="s">
        <v>338</v>
      </c>
      <c r="G1950" s="291" t="s">
        <v>498</v>
      </c>
      <c r="H1950" s="145">
        <v>168</v>
      </c>
      <c r="I1950" s="76">
        <f t="shared" si="131"/>
        <v>168</v>
      </c>
      <c r="J1950" s="172">
        <v>0</v>
      </c>
      <c r="K1950" s="280">
        <f t="shared" si="132"/>
        <v>0</v>
      </c>
    </row>
    <row r="1951" spans="1:11">
      <c r="A1951" s="393"/>
      <c r="B1951" s="370">
        <v>100</v>
      </c>
      <c r="C1951" s="189" t="s">
        <v>4237</v>
      </c>
      <c r="D1951" s="361" t="s">
        <v>4218</v>
      </c>
      <c r="E1951" s="361">
        <v>1</v>
      </c>
      <c r="F1951" s="360" t="s">
        <v>339</v>
      </c>
      <c r="G1951" s="291" t="s">
        <v>498</v>
      </c>
      <c r="H1951" s="145">
        <v>168</v>
      </c>
      <c r="I1951" s="76">
        <f t="shared" si="131"/>
        <v>168</v>
      </c>
      <c r="J1951" s="172">
        <v>0</v>
      </c>
      <c r="K1951" s="280">
        <f t="shared" si="132"/>
        <v>0</v>
      </c>
    </row>
    <row r="1952" spans="1:11">
      <c r="A1952" s="393"/>
      <c r="B1952" s="370">
        <v>100</v>
      </c>
      <c r="C1952" s="189" t="s">
        <v>4238</v>
      </c>
      <c r="D1952" s="361" t="s">
        <v>4218</v>
      </c>
      <c r="E1952" s="361">
        <v>1</v>
      </c>
      <c r="F1952" s="360" t="s">
        <v>340</v>
      </c>
      <c r="G1952" s="291" t="s">
        <v>498</v>
      </c>
      <c r="H1952" s="145">
        <v>168</v>
      </c>
      <c r="I1952" s="76">
        <f t="shared" si="131"/>
        <v>168</v>
      </c>
      <c r="J1952" s="172">
        <v>0</v>
      </c>
      <c r="K1952" s="280">
        <f t="shared" si="132"/>
        <v>0</v>
      </c>
    </row>
    <row r="1953" spans="1:11">
      <c r="A1953" s="393"/>
      <c r="B1953" s="370">
        <v>100</v>
      </c>
      <c r="C1953" s="189" t="s">
        <v>4239</v>
      </c>
      <c r="D1953" s="361" t="s">
        <v>4218</v>
      </c>
      <c r="E1953" s="361">
        <v>1</v>
      </c>
      <c r="F1953" s="360" t="s">
        <v>341</v>
      </c>
      <c r="G1953" s="291" t="s">
        <v>498</v>
      </c>
      <c r="H1953" s="145">
        <v>168</v>
      </c>
      <c r="I1953" s="76">
        <f t="shared" si="131"/>
        <v>168</v>
      </c>
      <c r="J1953" s="172">
        <v>0</v>
      </c>
      <c r="K1953" s="280">
        <f t="shared" si="132"/>
        <v>0</v>
      </c>
    </row>
    <row r="1954" spans="1:11">
      <c r="A1954" s="393"/>
      <c r="B1954" s="174" t="s">
        <v>1124</v>
      </c>
      <c r="C1954" s="510" t="s">
        <v>1365</v>
      </c>
      <c r="D1954" s="510"/>
      <c r="E1954" s="510"/>
      <c r="F1954" s="510"/>
      <c r="G1954" s="403" t="s">
        <v>496</v>
      </c>
      <c r="H1954" s="184"/>
      <c r="I1954" s="185"/>
      <c r="J1954" s="167"/>
      <c r="K1954" s="284"/>
    </row>
    <row r="1955" spans="1:11">
      <c r="A1955" s="393"/>
      <c r="B1955" s="370">
        <v>100</v>
      </c>
      <c r="C1955" s="189" t="s">
        <v>4240</v>
      </c>
      <c r="D1955" s="361" t="s">
        <v>4218</v>
      </c>
      <c r="E1955" s="361">
        <v>1</v>
      </c>
      <c r="F1955" s="360" t="s">
        <v>4219</v>
      </c>
      <c r="G1955" s="291" t="s">
        <v>498</v>
      </c>
      <c r="H1955" s="145">
        <v>168</v>
      </c>
      <c r="I1955" s="76">
        <f t="shared" ref="I1955:I1964" si="133">ROUND(H1955-H1955*H$8,2)</f>
        <v>168</v>
      </c>
      <c r="J1955" s="172">
        <v>0</v>
      </c>
      <c r="K1955" s="280">
        <f t="shared" ref="K1955:K1964" si="134">I1955*J1955</f>
        <v>0</v>
      </c>
    </row>
    <row r="1956" spans="1:11">
      <c r="A1956" s="393"/>
      <c r="B1956" s="370">
        <v>100</v>
      </c>
      <c r="C1956" s="189" t="s">
        <v>4241</v>
      </c>
      <c r="D1956" s="361" t="s">
        <v>4218</v>
      </c>
      <c r="E1956" s="361">
        <v>1</v>
      </c>
      <c r="F1956" s="360" t="s">
        <v>4221</v>
      </c>
      <c r="G1956" s="291" t="s">
        <v>498</v>
      </c>
      <c r="H1956" s="145">
        <v>168</v>
      </c>
      <c r="I1956" s="76">
        <f t="shared" si="133"/>
        <v>168</v>
      </c>
      <c r="J1956" s="172">
        <v>0</v>
      </c>
      <c r="K1956" s="280">
        <f t="shared" si="134"/>
        <v>0</v>
      </c>
    </row>
    <row r="1957" spans="1:11">
      <c r="A1957" s="393"/>
      <c r="B1957" s="370">
        <v>100</v>
      </c>
      <c r="C1957" s="189" t="s">
        <v>4242</v>
      </c>
      <c r="D1957" s="361" t="s">
        <v>4218</v>
      </c>
      <c r="E1957" s="361">
        <v>1</v>
      </c>
      <c r="F1957" s="360" t="s">
        <v>334</v>
      </c>
      <c r="G1957" s="291" t="s">
        <v>498</v>
      </c>
      <c r="H1957" s="145">
        <v>168</v>
      </c>
      <c r="I1957" s="76">
        <f t="shared" si="133"/>
        <v>168</v>
      </c>
      <c r="J1957" s="172">
        <v>0</v>
      </c>
      <c r="K1957" s="280">
        <f t="shared" si="134"/>
        <v>0</v>
      </c>
    </row>
    <row r="1958" spans="1:11">
      <c r="A1958" s="393"/>
      <c r="B1958" s="370">
        <v>100</v>
      </c>
      <c r="C1958" s="189" t="s">
        <v>4243</v>
      </c>
      <c r="D1958" s="361" t="s">
        <v>4218</v>
      </c>
      <c r="E1958" s="361">
        <v>1</v>
      </c>
      <c r="F1958" s="360" t="s">
        <v>335</v>
      </c>
      <c r="G1958" s="291" t="s">
        <v>498</v>
      </c>
      <c r="H1958" s="145">
        <v>168</v>
      </c>
      <c r="I1958" s="76">
        <f t="shared" si="133"/>
        <v>168</v>
      </c>
      <c r="J1958" s="172">
        <v>0</v>
      </c>
      <c r="K1958" s="280">
        <f t="shared" si="134"/>
        <v>0</v>
      </c>
    </row>
    <row r="1959" spans="1:11">
      <c r="A1959" s="393"/>
      <c r="B1959" s="370">
        <v>100</v>
      </c>
      <c r="C1959" s="189" t="s">
        <v>4244</v>
      </c>
      <c r="D1959" s="361" t="s">
        <v>4218</v>
      </c>
      <c r="E1959" s="361">
        <v>1</v>
      </c>
      <c r="F1959" s="360" t="s">
        <v>336</v>
      </c>
      <c r="G1959" s="291" t="s">
        <v>498</v>
      </c>
      <c r="H1959" s="145">
        <v>168</v>
      </c>
      <c r="I1959" s="76">
        <f t="shared" si="133"/>
        <v>168</v>
      </c>
      <c r="J1959" s="172">
        <v>0</v>
      </c>
      <c r="K1959" s="280">
        <f t="shared" si="134"/>
        <v>0</v>
      </c>
    </row>
    <row r="1960" spans="1:11">
      <c r="A1960" s="393"/>
      <c r="B1960" s="370">
        <v>100</v>
      </c>
      <c r="C1960" s="189" t="s">
        <v>4245</v>
      </c>
      <c r="D1960" s="361" t="s">
        <v>4218</v>
      </c>
      <c r="E1960" s="361">
        <v>1</v>
      </c>
      <c r="F1960" s="360" t="s">
        <v>337</v>
      </c>
      <c r="G1960" s="291" t="s">
        <v>498</v>
      </c>
      <c r="H1960" s="145">
        <v>168</v>
      </c>
      <c r="I1960" s="76">
        <f t="shared" si="133"/>
        <v>168</v>
      </c>
      <c r="J1960" s="172">
        <v>0</v>
      </c>
      <c r="K1960" s="280">
        <f t="shared" si="134"/>
        <v>0</v>
      </c>
    </row>
    <row r="1961" spans="1:11">
      <c r="A1961" s="393"/>
      <c r="B1961" s="370">
        <v>100</v>
      </c>
      <c r="C1961" s="189" t="s">
        <v>4246</v>
      </c>
      <c r="D1961" s="361" t="s">
        <v>4218</v>
      </c>
      <c r="E1961" s="361">
        <v>1</v>
      </c>
      <c r="F1961" s="360" t="s">
        <v>338</v>
      </c>
      <c r="G1961" s="291" t="s">
        <v>498</v>
      </c>
      <c r="H1961" s="145">
        <v>168</v>
      </c>
      <c r="I1961" s="76">
        <f t="shared" si="133"/>
        <v>168</v>
      </c>
      <c r="J1961" s="172">
        <v>0</v>
      </c>
      <c r="K1961" s="280">
        <f t="shared" si="134"/>
        <v>0</v>
      </c>
    </row>
    <row r="1962" spans="1:11">
      <c r="A1962" s="393"/>
      <c r="B1962" s="370">
        <v>100</v>
      </c>
      <c r="C1962" s="189" t="s">
        <v>4247</v>
      </c>
      <c r="D1962" s="361" t="s">
        <v>4218</v>
      </c>
      <c r="E1962" s="361">
        <v>1</v>
      </c>
      <c r="F1962" s="360" t="s">
        <v>339</v>
      </c>
      <c r="G1962" s="291" t="s">
        <v>498</v>
      </c>
      <c r="H1962" s="145">
        <v>168</v>
      </c>
      <c r="I1962" s="76">
        <f t="shared" si="133"/>
        <v>168</v>
      </c>
      <c r="J1962" s="172">
        <v>0</v>
      </c>
      <c r="K1962" s="280">
        <f t="shared" si="134"/>
        <v>0</v>
      </c>
    </row>
    <row r="1963" spans="1:11">
      <c r="A1963" s="393"/>
      <c r="B1963" s="370">
        <v>100</v>
      </c>
      <c r="C1963" s="189" t="s">
        <v>4248</v>
      </c>
      <c r="D1963" s="361" t="s">
        <v>4218</v>
      </c>
      <c r="E1963" s="361">
        <v>1</v>
      </c>
      <c r="F1963" s="360" t="s">
        <v>340</v>
      </c>
      <c r="G1963" s="291" t="s">
        <v>498</v>
      </c>
      <c r="H1963" s="145">
        <v>168</v>
      </c>
      <c r="I1963" s="76">
        <f t="shared" si="133"/>
        <v>168</v>
      </c>
      <c r="J1963" s="172">
        <v>0</v>
      </c>
      <c r="K1963" s="280">
        <f t="shared" si="134"/>
        <v>0</v>
      </c>
    </row>
    <row r="1964" spans="1:11">
      <c r="A1964" s="393"/>
      <c r="B1964" s="370">
        <v>100</v>
      </c>
      <c r="C1964" s="189" t="s">
        <v>4249</v>
      </c>
      <c r="D1964" s="361" t="s">
        <v>4218</v>
      </c>
      <c r="E1964" s="361">
        <v>1</v>
      </c>
      <c r="F1964" s="360" t="s">
        <v>341</v>
      </c>
      <c r="G1964" s="291" t="s">
        <v>498</v>
      </c>
      <c r="H1964" s="145">
        <v>168</v>
      </c>
      <c r="I1964" s="76">
        <f t="shared" si="133"/>
        <v>168</v>
      </c>
      <c r="J1964" s="172">
        <v>0</v>
      </c>
      <c r="K1964" s="280">
        <f t="shared" si="134"/>
        <v>0</v>
      </c>
    </row>
    <row r="1965" spans="1:11">
      <c r="A1965" s="393"/>
      <c r="B1965" s="174" t="s">
        <v>1124</v>
      </c>
      <c r="C1965" s="510" t="s">
        <v>4250</v>
      </c>
      <c r="D1965" s="510"/>
      <c r="E1965" s="510"/>
      <c r="F1965" s="510"/>
      <c r="G1965" s="403" t="s">
        <v>496</v>
      </c>
      <c r="H1965" s="184"/>
      <c r="I1965" s="185"/>
      <c r="J1965" s="167"/>
      <c r="K1965" s="284"/>
    </row>
    <row r="1966" spans="1:11">
      <c r="A1966" s="393"/>
      <c r="B1966" s="370">
        <v>100</v>
      </c>
      <c r="C1966" s="189" t="s">
        <v>4251</v>
      </c>
      <c r="D1966" s="361" t="s">
        <v>4218</v>
      </c>
      <c r="E1966" s="361">
        <v>1</v>
      </c>
      <c r="F1966" s="360" t="s">
        <v>4219</v>
      </c>
      <c r="G1966" s="291" t="s">
        <v>498</v>
      </c>
      <c r="H1966" s="145">
        <v>168</v>
      </c>
      <c r="I1966" s="76">
        <f t="shared" ref="I1966:I1975" si="135">ROUND(H1966-H1966*H$8,2)</f>
        <v>168</v>
      </c>
      <c r="J1966" s="172">
        <v>0</v>
      </c>
      <c r="K1966" s="280">
        <f t="shared" ref="K1966:K1975" si="136">I1966*J1966</f>
        <v>0</v>
      </c>
    </row>
    <row r="1967" spans="1:11">
      <c r="A1967" s="393"/>
      <c r="B1967" s="370">
        <v>100</v>
      </c>
      <c r="C1967" s="189" t="s">
        <v>4252</v>
      </c>
      <c r="D1967" s="361" t="s">
        <v>4218</v>
      </c>
      <c r="E1967" s="361">
        <v>1</v>
      </c>
      <c r="F1967" s="360" t="s">
        <v>4221</v>
      </c>
      <c r="G1967" s="291" t="s">
        <v>498</v>
      </c>
      <c r="H1967" s="145">
        <v>168</v>
      </c>
      <c r="I1967" s="76">
        <f t="shared" si="135"/>
        <v>168</v>
      </c>
      <c r="J1967" s="172">
        <v>0</v>
      </c>
      <c r="K1967" s="280">
        <f t="shared" si="136"/>
        <v>0</v>
      </c>
    </row>
    <row r="1968" spans="1:11">
      <c r="A1968" s="393"/>
      <c r="B1968" s="370">
        <v>100</v>
      </c>
      <c r="C1968" s="189" t="s">
        <v>4253</v>
      </c>
      <c r="D1968" s="361" t="s">
        <v>4218</v>
      </c>
      <c r="E1968" s="361">
        <v>1</v>
      </c>
      <c r="F1968" s="360" t="s">
        <v>334</v>
      </c>
      <c r="G1968" s="291" t="s">
        <v>498</v>
      </c>
      <c r="H1968" s="145">
        <v>168</v>
      </c>
      <c r="I1968" s="76">
        <f t="shared" si="135"/>
        <v>168</v>
      </c>
      <c r="J1968" s="172">
        <v>0</v>
      </c>
      <c r="K1968" s="280">
        <f t="shared" si="136"/>
        <v>0</v>
      </c>
    </row>
    <row r="1969" spans="1:11">
      <c r="A1969" s="393"/>
      <c r="B1969" s="370">
        <v>100</v>
      </c>
      <c r="C1969" s="189" t="s">
        <v>4254</v>
      </c>
      <c r="D1969" s="361" t="s">
        <v>4218</v>
      </c>
      <c r="E1969" s="361">
        <v>1</v>
      </c>
      <c r="F1969" s="360" t="s">
        <v>335</v>
      </c>
      <c r="G1969" s="291" t="s">
        <v>498</v>
      </c>
      <c r="H1969" s="145">
        <v>168</v>
      </c>
      <c r="I1969" s="76">
        <f t="shared" si="135"/>
        <v>168</v>
      </c>
      <c r="J1969" s="172">
        <v>0</v>
      </c>
      <c r="K1969" s="280">
        <f t="shared" si="136"/>
        <v>0</v>
      </c>
    </row>
    <row r="1970" spans="1:11">
      <c r="A1970" s="393"/>
      <c r="B1970" s="370">
        <v>100</v>
      </c>
      <c r="C1970" s="189" t="s">
        <v>4255</v>
      </c>
      <c r="D1970" s="361" t="s">
        <v>4218</v>
      </c>
      <c r="E1970" s="361">
        <v>1</v>
      </c>
      <c r="F1970" s="360" t="s">
        <v>336</v>
      </c>
      <c r="G1970" s="291" t="s">
        <v>498</v>
      </c>
      <c r="H1970" s="145">
        <v>168</v>
      </c>
      <c r="I1970" s="76">
        <f t="shared" si="135"/>
        <v>168</v>
      </c>
      <c r="J1970" s="172">
        <v>0</v>
      </c>
      <c r="K1970" s="280">
        <f t="shared" si="136"/>
        <v>0</v>
      </c>
    </row>
    <row r="1971" spans="1:11">
      <c r="A1971" s="393"/>
      <c r="B1971" s="370">
        <v>100</v>
      </c>
      <c r="C1971" s="189" t="s">
        <v>4256</v>
      </c>
      <c r="D1971" s="361" t="s">
        <v>4218</v>
      </c>
      <c r="E1971" s="361">
        <v>1</v>
      </c>
      <c r="F1971" s="360" t="s">
        <v>337</v>
      </c>
      <c r="G1971" s="291" t="s">
        <v>498</v>
      </c>
      <c r="H1971" s="145">
        <v>168</v>
      </c>
      <c r="I1971" s="76">
        <f t="shared" si="135"/>
        <v>168</v>
      </c>
      <c r="J1971" s="172">
        <v>0</v>
      </c>
      <c r="K1971" s="280">
        <f t="shared" si="136"/>
        <v>0</v>
      </c>
    </row>
    <row r="1972" spans="1:11">
      <c r="A1972" s="393"/>
      <c r="B1972" s="370">
        <v>100</v>
      </c>
      <c r="C1972" s="189" t="s">
        <v>4257</v>
      </c>
      <c r="D1972" s="361" t="s">
        <v>4218</v>
      </c>
      <c r="E1972" s="361">
        <v>1</v>
      </c>
      <c r="F1972" s="360" t="s">
        <v>338</v>
      </c>
      <c r="G1972" s="291" t="s">
        <v>498</v>
      </c>
      <c r="H1972" s="145">
        <v>168</v>
      </c>
      <c r="I1972" s="76">
        <f t="shared" si="135"/>
        <v>168</v>
      </c>
      <c r="J1972" s="172">
        <v>0</v>
      </c>
      <c r="K1972" s="280">
        <f t="shared" si="136"/>
        <v>0</v>
      </c>
    </row>
    <row r="1973" spans="1:11">
      <c r="A1973" s="393"/>
      <c r="B1973" s="370">
        <v>100</v>
      </c>
      <c r="C1973" s="189" t="s">
        <v>4258</v>
      </c>
      <c r="D1973" s="361" t="s">
        <v>4218</v>
      </c>
      <c r="E1973" s="361">
        <v>1</v>
      </c>
      <c r="F1973" s="360" t="s">
        <v>339</v>
      </c>
      <c r="G1973" s="291" t="s">
        <v>498</v>
      </c>
      <c r="H1973" s="145">
        <v>168</v>
      </c>
      <c r="I1973" s="76">
        <f t="shared" si="135"/>
        <v>168</v>
      </c>
      <c r="J1973" s="172">
        <v>0</v>
      </c>
      <c r="K1973" s="280">
        <f t="shared" si="136"/>
        <v>0</v>
      </c>
    </row>
    <row r="1974" spans="1:11">
      <c r="A1974" s="393"/>
      <c r="B1974" s="370">
        <v>100</v>
      </c>
      <c r="C1974" s="189" t="s">
        <v>4259</v>
      </c>
      <c r="D1974" s="361" t="s">
        <v>4218</v>
      </c>
      <c r="E1974" s="361">
        <v>1</v>
      </c>
      <c r="F1974" s="360" t="s">
        <v>340</v>
      </c>
      <c r="G1974" s="291" t="s">
        <v>498</v>
      </c>
      <c r="H1974" s="145">
        <v>168</v>
      </c>
      <c r="I1974" s="76">
        <f t="shared" si="135"/>
        <v>168</v>
      </c>
      <c r="J1974" s="172">
        <v>0</v>
      </c>
      <c r="K1974" s="280">
        <f t="shared" si="136"/>
        <v>0</v>
      </c>
    </row>
    <row r="1975" spans="1:11">
      <c r="A1975" s="393"/>
      <c r="B1975" s="370">
        <v>100</v>
      </c>
      <c r="C1975" s="189" t="s">
        <v>4260</v>
      </c>
      <c r="D1975" s="361" t="s">
        <v>4218</v>
      </c>
      <c r="E1975" s="361">
        <v>1</v>
      </c>
      <c r="F1975" s="360" t="s">
        <v>341</v>
      </c>
      <c r="G1975" s="291" t="s">
        <v>498</v>
      </c>
      <c r="H1975" s="145">
        <v>168</v>
      </c>
      <c r="I1975" s="76">
        <f t="shared" si="135"/>
        <v>168</v>
      </c>
      <c r="J1975" s="172">
        <v>0</v>
      </c>
      <c r="K1975" s="280">
        <f t="shared" si="136"/>
        <v>0</v>
      </c>
    </row>
    <row r="1976" spans="1:11">
      <c r="A1976" s="393"/>
      <c r="B1976" s="164"/>
      <c r="C1976" s="445" t="s">
        <v>1318</v>
      </c>
      <c r="D1976" s="445"/>
      <c r="E1976" s="445"/>
      <c r="F1976" s="445"/>
      <c r="G1976" s="550"/>
      <c r="H1976" s="182"/>
      <c r="I1976" s="183"/>
      <c r="J1976" s="165"/>
      <c r="K1976" s="294"/>
    </row>
    <row r="1977" spans="1:11">
      <c r="A1977" s="393"/>
      <c r="B1977" s="174" t="s">
        <v>1124</v>
      </c>
      <c r="C1977" s="510" t="s">
        <v>4</v>
      </c>
      <c r="D1977" s="510"/>
      <c r="E1977" s="510"/>
      <c r="F1977" s="510"/>
      <c r="G1977" s="403" t="s">
        <v>496</v>
      </c>
      <c r="H1977" s="184"/>
      <c r="I1977" s="185"/>
      <c r="J1977" s="167"/>
      <c r="K1977" s="284"/>
    </row>
    <row r="1978" spans="1:11">
      <c r="A1978" s="393"/>
      <c r="B1978" s="370">
        <v>100</v>
      </c>
      <c r="C1978" s="189">
        <v>85716</v>
      </c>
      <c r="D1978" s="361">
        <v>35</v>
      </c>
      <c r="E1978" s="361">
        <v>1</v>
      </c>
      <c r="F1978" s="363" t="s">
        <v>802</v>
      </c>
      <c r="G1978" s="291" t="s">
        <v>498</v>
      </c>
      <c r="H1978" s="145">
        <v>249</v>
      </c>
      <c r="I1978" s="76">
        <f t="shared" ref="I1978:I2033" si="137">ROUND(H1978-H1978*H$8,2)</f>
        <v>249</v>
      </c>
      <c r="J1978" s="172">
        <v>0</v>
      </c>
      <c r="K1978" s="280">
        <f t="shared" ref="K1978:K1990" si="138">I1978*J1978</f>
        <v>0</v>
      </c>
    </row>
    <row r="1979" spans="1:11">
      <c r="A1979" s="393"/>
      <c r="B1979" s="370">
        <v>100</v>
      </c>
      <c r="C1979" s="189">
        <v>82114</v>
      </c>
      <c r="D1979" s="121">
        <v>9</v>
      </c>
      <c r="E1979" s="361">
        <v>1</v>
      </c>
      <c r="F1979" s="363" t="s">
        <v>8</v>
      </c>
      <c r="G1979" s="291" t="s">
        <v>498</v>
      </c>
      <c r="H1979" s="145">
        <v>39.5</v>
      </c>
      <c r="I1979" s="76">
        <f t="shared" si="137"/>
        <v>39.5</v>
      </c>
      <c r="J1979" s="172">
        <v>0</v>
      </c>
      <c r="K1979" s="280">
        <f t="shared" si="138"/>
        <v>0</v>
      </c>
    </row>
    <row r="1980" spans="1:11">
      <c r="A1980" s="393"/>
      <c r="B1980" s="370">
        <v>100</v>
      </c>
      <c r="C1980" s="189">
        <v>83550</v>
      </c>
      <c r="D1980" s="361">
        <v>36</v>
      </c>
      <c r="E1980" s="361">
        <v>1</v>
      </c>
      <c r="F1980" s="363" t="s">
        <v>5</v>
      </c>
      <c r="G1980" s="291" t="s">
        <v>498</v>
      </c>
      <c r="H1980" s="145">
        <v>318</v>
      </c>
      <c r="I1980" s="76">
        <f t="shared" si="137"/>
        <v>318</v>
      </c>
      <c r="J1980" s="172">
        <v>0</v>
      </c>
      <c r="K1980" s="280">
        <f t="shared" si="138"/>
        <v>0</v>
      </c>
    </row>
    <row r="1981" spans="1:11">
      <c r="A1981" s="393"/>
      <c r="B1981" s="370">
        <v>100</v>
      </c>
      <c r="C1981" s="189">
        <v>86719</v>
      </c>
      <c r="D1981" s="361">
        <v>18</v>
      </c>
      <c r="E1981" s="361">
        <v>1</v>
      </c>
      <c r="F1981" s="363" t="s">
        <v>801</v>
      </c>
      <c r="G1981" s="291" t="s">
        <v>498</v>
      </c>
      <c r="H1981" s="145">
        <v>108</v>
      </c>
      <c r="I1981" s="76">
        <f t="shared" si="137"/>
        <v>108</v>
      </c>
      <c r="J1981" s="172">
        <v>0</v>
      </c>
      <c r="K1981" s="280">
        <f t="shared" si="138"/>
        <v>0</v>
      </c>
    </row>
    <row r="1982" spans="1:11" ht="22.5" customHeight="1">
      <c r="A1982" s="393"/>
      <c r="B1982" s="370">
        <v>100</v>
      </c>
      <c r="C1982" s="189">
        <v>86301</v>
      </c>
      <c r="D1982" s="361">
        <v>18</v>
      </c>
      <c r="E1982" s="361">
        <v>1</v>
      </c>
      <c r="F1982" s="363" t="s">
        <v>6</v>
      </c>
      <c r="G1982" s="291" t="s">
        <v>498</v>
      </c>
      <c r="H1982" s="145">
        <v>108</v>
      </c>
      <c r="I1982" s="76">
        <f t="shared" si="137"/>
        <v>108</v>
      </c>
      <c r="J1982" s="172">
        <v>0</v>
      </c>
      <c r="K1982" s="280">
        <f t="shared" si="138"/>
        <v>0</v>
      </c>
    </row>
    <row r="1983" spans="1:11">
      <c r="A1983" s="393"/>
      <c r="B1983" s="370">
        <v>100</v>
      </c>
      <c r="C1983" s="189">
        <v>86589</v>
      </c>
      <c r="D1983" s="361">
        <v>18</v>
      </c>
      <c r="E1983" s="361">
        <v>1</v>
      </c>
      <c r="F1983" s="363" t="s">
        <v>973</v>
      </c>
      <c r="G1983" s="291" t="s">
        <v>498</v>
      </c>
      <c r="H1983" s="145">
        <v>108</v>
      </c>
      <c r="I1983" s="76">
        <f t="shared" si="137"/>
        <v>108</v>
      </c>
      <c r="J1983" s="172">
        <v>0</v>
      </c>
      <c r="K1983" s="280">
        <f t="shared" si="138"/>
        <v>0</v>
      </c>
    </row>
    <row r="1984" spans="1:11">
      <c r="A1984" s="391"/>
      <c r="B1984" s="370">
        <v>100</v>
      </c>
      <c r="C1984" s="189">
        <v>86859</v>
      </c>
      <c r="D1984" s="121">
        <v>18</v>
      </c>
      <c r="E1984" s="121">
        <v>1</v>
      </c>
      <c r="F1984" s="363" t="s">
        <v>1319</v>
      </c>
      <c r="G1984" s="404" t="s">
        <v>498</v>
      </c>
      <c r="H1984" s="145">
        <v>108</v>
      </c>
      <c r="I1984" s="76">
        <f t="shared" si="137"/>
        <v>108</v>
      </c>
      <c r="J1984" s="172">
        <v>0</v>
      </c>
      <c r="K1984" s="280">
        <f t="shared" si="138"/>
        <v>0</v>
      </c>
    </row>
    <row r="1985" spans="1:11">
      <c r="A1985" s="393"/>
      <c r="B1985" s="370">
        <v>100</v>
      </c>
      <c r="C1985" s="189">
        <v>86398</v>
      </c>
      <c r="D1985" s="361">
        <v>18</v>
      </c>
      <c r="E1985" s="361">
        <v>1</v>
      </c>
      <c r="F1985" s="363" t="s">
        <v>7</v>
      </c>
      <c r="G1985" s="291" t="s">
        <v>498</v>
      </c>
      <c r="H1985" s="145">
        <v>108</v>
      </c>
      <c r="I1985" s="76">
        <f t="shared" si="137"/>
        <v>108</v>
      </c>
      <c r="J1985" s="172">
        <v>0</v>
      </c>
      <c r="K1985" s="280">
        <f t="shared" si="138"/>
        <v>0</v>
      </c>
    </row>
    <row r="1986" spans="1:11">
      <c r="A1986" s="393"/>
      <c r="B1986" s="370">
        <v>100</v>
      </c>
      <c r="C1986" s="189">
        <v>83398</v>
      </c>
      <c r="D1986" s="361">
        <v>36</v>
      </c>
      <c r="E1986" s="361">
        <v>1</v>
      </c>
      <c r="F1986" s="363" t="s">
        <v>7</v>
      </c>
      <c r="G1986" s="291" t="s">
        <v>498</v>
      </c>
      <c r="H1986" s="145">
        <v>318</v>
      </c>
      <c r="I1986" s="76">
        <f t="shared" si="137"/>
        <v>318</v>
      </c>
      <c r="J1986" s="172">
        <v>0</v>
      </c>
      <c r="K1986" s="280">
        <f t="shared" si="138"/>
        <v>0</v>
      </c>
    </row>
    <row r="1987" spans="1:11">
      <c r="A1987" s="391"/>
      <c r="B1987" s="370">
        <v>100</v>
      </c>
      <c r="C1987" s="189">
        <v>86795</v>
      </c>
      <c r="D1987" s="121">
        <v>18</v>
      </c>
      <c r="E1987" s="121">
        <v>1</v>
      </c>
      <c r="F1987" s="363" t="s">
        <v>1320</v>
      </c>
      <c r="G1987" s="404" t="s">
        <v>498</v>
      </c>
      <c r="H1987" s="145">
        <v>108</v>
      </c>
      <c r="I1987" s="76">
        <f t="shared" si="137"/>
        <v>108</v>
      </c>
      <c r="J1987" s="169">
        <v>0</v>
      </c>
      <c r="K1987" s="280">
        <f t="shared" si="138"/>
        <v>0</v>
      </c>
    </row>
    <row r="1988" spans="1:11">
      <c r="A1988" s="393"/>
      <c r="B1988" s="370">
        <v>100</v>
      </c>
      <c r="C1988" s="189">
        <v>86643</v>
      </c>
      <c r="D1988" s="361">
        <v>18</v>
      </c>
      <c r="E1988" s="361">
        <v>1</v>
      </c>
      <c r="F1988" s="363" t="s">
        <v>406</v>
      </c>
      <c r="G1988" s="291" t="s">
        <v>498</v>
      </c>
      <c r="H1988" s="145">
        <v>108</v>
      </c>
      <c r="I1988" s="76">
        <f t="shared" si="137"/>
        <v>108</v>
      </c>
      <c r="J1988" s="172">
        <v>0</v>
      </c>
      <c r="K1988" s="280">
        <f t="shared" si="138"/>
        <v>0</v>
      </c>
    </row>
    <row r="1989" spans="1:11">
      <c r="A1989" s="393"/>
      <c r="B1989" s="370">
        <v>100</v>
      </c>
      <c r="C1989" s="189">
        <v>83643</v>
      </c>
      <c r="D1989" s="361">
        <v>36</v>
      </c>
      <c r="E1989" s="361">
        <v>1</v>
      </c>
      <c r="F1989" s="363" t="s">
        <v>406</v>
      </c>
      <c r="G1989" s="291" t="s">
        <v>498</v>
      </c>
      <c r="H1989" s="145">
        <v>318</v>
      </c>
      <c r="I1989" s="76">
        <f t="shared" si="137"/>
        <v>318</v>
      </c>
      <c r="J1989" s="172">
        <v>0</v>
      </c>
      <c r="K1989" s="280">
        <f t="shared" si="138"/>
        <v>0</v>
      </c>
    </row>
    <row r="1990" spans="1:11">
      <c r="A1990" s="393"/>
      <c r="B1990" s="370">
        <v>100</v>
      </c>
      <c r="C1990" s="189">
        <v>14024</v>
      </c>
      <c r="D1990" s="361">
        <v>21</v>
      </c>
      <c r="E1990" s="361">
        <v>1</v>
      </c>
      <c r="F1990" s="363" t="s">
        <v>974</v>
      </c>
      <c r="G1990" s="291" t="s">
        <v>498</v>
      </c>
      <c r="H1990" s="145">
        <v>152</v>
      </c>
      <c r="I1990" s="76">
        <f t="shared" si="137"/>
        <v>152</v>
      </c>
      <c r="J1990" s="172">
        <v>0</v>
      </c>
      <c r="K1990" s="280">
        <f t="shared" si="138"/>
        <v>0</v>
      </c>
    </row>
    <row r="1991" spans="1:11">
      <c r="A1991" s="393"/>
      <c r="B1991" s="174" t="s">
        <v>1124</v>
      </c>
      <c r="C1991" s="510" t="s">
        <v>244</v>
      </c>
      <c r="D1991" s="510"/>
      <c r="E1991" s="510"/>
      <c r="F1991" s="510"/>
      <c r="G1991" s="514"/>
      <c r="H1991" s="138"/>
      <c r="I1991" s="124"/>
      <c r="J1991" s="167"/>
      <c r="K1991" s="284"/>
    </row>
    <row r="1992" spans="1:11">
      <c r="A1992" s="393"/>
      <c r="B1992" s="370">
        <v>100</v>
      </c>
      <c r="C1992" s="189" t="s">
        <v>975</v>
      </c>
      <c r="D1992" s="121">
        <v>18</v>
      </c>
      <c r="E1992" s="361">
        <v>1</v>
      </c>
      <c r="F1992" s="363" t="s">
        <v>976</v>
      </c>
      <c r="G1992" s="291" t="s">
        <v>498</v>
      </c>
      <c r="H1992" s="145">
        <v>108</v>
      </c>
      <c r="I1992" s="76">
        <f t="shared" si="137"/>
        <v>108</v>
      </c>
      <c r="J1992" s="172">
        <v>0</v>
      </c>
      <c r="K1992" s="280">
        <f>I1992*J1992</f>
        <v>0</v>
      </c>
    </row>
    <row r="1993" spans="1:11">
      <c r="A1993" s="391"/>
      <c r="B1993" s="370">
        <v>100</v>
      </c>
      <c r="C1993" s="302">
        <v>14301</v>
      </c>
      <c r="D1993" s="52">
        <v>21</v>
      </c>
      <c r="E1993" s="52">
        <v>1</v>
      </c>
      <c r="F1993" s="363" t="s">
        <v>1321</v>
      </c>
      <c r="G1993" s="404" t="s">
        <v>498</v>
      </c>
      <c r="H1993" s="145">
        <v>190</v>
      </c>
      <c r="I1993" s="76">
        <f t="shared" si="137"/>
        <v>190</v>
      </c>
      <c r="J1993" s="169">
        <v>0</v>
      </c>
      <c r="K1993" s="283">
        <f>I1993*J1993</f>
        <v>0</v>
      </c>
    </row>
    <row r="1994" spans="1:11">
      <c r="A1994" s="393"/>
      <c r="B1994" s="370">
        <v>100</v>
      </c>
      <c r="C1994" s="189">
        <v>16945</v>
      </c>
      <c r="D1994" s="361">
        <v>18</v>
      </c>
      <c r="E1994" s="361">
        <v>1</v>
      </c>
      <c r="F1994" s="363" t="s">
        <v>415</v>
      </c>
      <c r="G1994" s="291" t="s">
        <v>498</v>
      </c>
      <c r="H1994" s="145">
        <v>108</v>
      </c>
      <c r="I1994" s="76">
        <f t="shared" si="137"/>
        <v>108</v>
      </c>
      <c r="J1994" s="172">
        <v>0</v>
      </c>
      <c r="K1994" s="280">
        <f t="shared" ref="K1994:K2016" si="139">I1994*J1994</f>
        <v>0</v>
      </c>
    </row>
    <row r="1995" spans="1:11">
      <c r="A1995" s="393"/>
      <c r="B1995" s="370">
        <v>100</v>
      </c>
      <c r="C1995" s="189">
        <v>16946</v>
      </c>
      <c r="D1995" s="361">
        <v>18</v>
      </c>
      <c r="E1995" s="361">
        <v>1</v>
      </c>
      <c r="F1995" s="363" t="s">
        <v>414</v>
      </c>
      <c r="G1995" s="291" t="s">
        <v>498</v>
      </c>
      <c r="H1995" s="145">
        <v>108</v>
      </c>
      <c r="I1995" s="76">
        <f t="shared" si="137"/>
        <v>108</v>
      </c>
      <c r="J1995" s="172">
        <v>0</v>
      </c>
      <c r="K1995" s="280">
        <f t="shared" si="139"/>
        <v>0</v>
      </c>
    </row>
    <row r="1996" spans="1:11">
      <c r="A1996" s="393"/>
      <c r="B1996" s="370">
        <v>100</v>
      </c>
      <c r="C1996" s="189">
        <v>12595</v>
      </c>
      <c r="D1996" s="361">
        <v>9</v>
      </c>
      <c r="E1996" s="361">
        <v>1</v>
      </c>
      <c r="F1996" s="363" t="s">
        <v>9</v>
      </c>
      <c r="G1996" s="291" t="s">
        <v>498</v>
      </c>
      <c r="H1996" s="145">
        <v>39.5</v>
      </c>
      <c r="I1996" s="76">
        <f t="shared" si="137"/>
        <v>39.5</v>
      </c>
      <c r="J1996" s="172">
        <v>0</v>
      </c>
      <c r="K1996" s="280">
        <f t="shared" si="139"/>
        <v>0</v>
      </c>
    </row>
    <row r="1997" spans="1:11">
      <c r="A1997" s="393"/>
      <c r="B1997" s="370">
        <v>100</v>
      </c>
      <c r="C1997" s="189">
        <v>16595</v>
      </c>
      <c r="D1997" s="121">
        <v>18</v>
      </c>
      <c r="E1997" s="361">
        <v>1</v>
      </c>
      <c r="F1997" s="363" t="s">
        <v>9</v>
      </c>
      <c r="G1997" s="291" t="s">
        <v>498</v>
      </c>
      <c r="H1997" s="145">
        <v>108</v>
      </c>
      <c r="I1997" s="76">
        <f t="shared" si="137"/>
        <v>108</v>
      </c>
      <c r="J1997" s="172">
        <v>0</v>
      </c>
      <c r="K1997" s="280">
        <f t="shared" si="139"/>
        <v>0</v>
      </c>
    </row>
    <row r="1998" spans="1:11">
      <c r="A1998" s="393"/>
      <c r="B1998" s="370">
        <v>100</v>
      </c>
      <c r="C1998" s="189">
        <v>86605</v>
      </c>
      <c r="D1998" s="361">
        <v>18</v>
      </c>
      <c r="E1998" s="361">
        <v>1</v>
      </c>
      <c r="F1998" s="363" t="s">
        <v>408</v>
      </c>
      <c r="G1998" s="291" t="s">
        <v>498</v>
      </c>
      <c r="H1998" s="145">
        <v>108</v>
      </c>
      <c r="I1998" s="76">
        <f t="shared" si="137"/>
        <v>108</v>
      </c>
      <c r="J1998" s="172">
        <v>0</v>
      </c>
      <c r="K1998" s="280">
        <f t="shared" si="139"/>
        <v>0</v>
      </c>
    </row>
    <row r="1999" spans="1:11">
      <c r="A1999" s="393"/>
      <c r="B1999" s="370">
        <v>100</v>
      </c>
      <c r="C1999" s="189">
        <v>86676</v>
      </c>
      <c r="D1999" s="361">
        <v>18</v>
      </c>
      <c r="E1999" s="361">
        <v>1</v>
      </c>
      <c r="F1999" s="363" t="s">
        <v>407</v>
      </c>
      <c r="G1999" s="291" t="s">
        <v>498</v>
      </c>
      <c r="H1999" s="145">
        <v>108</v>
      </c>
      <c r="I1999" s="76">
        <f t="shared" si="137"/>
        <v>108</v>
      </c>
      <c r="J1999" s="172">
        <v>0</v>
      </c>
      <c r="K1999" s="280">
        <f t="shared" si="139"/>
        <v>0</v>
      </c>
    </row>
    <row r="2000" spans="1:11">
      <c r="A2000" s="393"/>
      <c r="B2000" s="370">
        <v>100</v>
      </c>
      <c r="C2000" s="189">
        <v>16862</v>
      </c>
      <c r="D2000" s="361">
        <v>18</v>
      </c>
      <c r="E2000" s="361">
        <v>1</v>
      </c>
      <c r="F2000" s="363" t="s">
        <v>803</v>
      </c>
      <c r="G2000" s="291" t="s">
        <v>498</v>
      </c>
      <c r="H2000" s="145">
        <v>108</v>
      </c>
      <c r="I2000" s="76">
        <f t="shared" si="137"/>
        <v>108</v>
      </c>
      <c r="J2000" s="172">
        <v>0</v>
      </c>
      <c r="K2000" s="280">
        <f t="shared" si="139"/>
        <v>0</v>
      </c>
    </row>
    <row r="2001" spans="1:11">
      <c r="A2001" s="393"/>
      <c r="B2001" s="370">
        <v>100</v>
      </c>
      <c r="C2001" s="189">
        <v>16930</v>
      </c>
      <c r="D2001" s="121">
        <v>18</v>
      </c>
      <c r="E2001" s="361">
        <v>1</v>
      </c>
      <c r="F2001" s="363" t="s">
        <v>10</v>
      </c>
      <c r="G2001" s="291" t="s">
        <v>498</v>
      </c>
      <c r="H2001" s="145">
        <v>108</v>
      </c>
      <c r="I2001" s="76">
        <f t="shared" si="137"/>
        <v>108</v>
      </c>
      <c r="J2001" s="172">
        <v>0</v>
      </c>
      <c r="K2001" s="280">
        <f t="shared" si="139"/>
        <v>0</v>
      </c>
    </row>
    <row r="2002" spans="1:11">
      <c r="A2002" s="393"/>
      <c r="B2002" s="370">
        <v>100</v>
      </c>
      <c r="C2002" s="189">
        <v>16128</v>
      </c>
      <c r="D2002" s="361">
        <v>18</v>
      </c>
      <c r="E2002" s="361">
        <v>1</v>
      </c>
      <c r="F2002" s="363" t="s">
        <v>804</v>
      </c>
      <c r="G2002" s="291" t="s">
        <v>498</v>
      </c>
      <c r="H2002" s="145">
        <v>108</v>
      </c>
      <c r="I2002" s="76">
        <f t="shared" si="137"/>
        <v>108</v>
      </c>
      <c r="J2002" s="172">
        <v>0</v>
      </c>
      <c r="K2002" s="280">
        <f t="shared" si="139"/>
        <v>0</v>
      </c>
    </row>
    <row r="2003" spans="1:11">
      <c r="A2003" s="393"/>
      <c r="B2003" s="370">
        <v>100</v>
      </c>
      <c r="C2003" s="189">
        <v>86165</v>
      </c>
      <c r="D2003" s="361">
        <v>18</v>
      </c>
      <c r="E2003" s="361">
        <v>1</v>
      </c>
      <c r="F2003" s="363" t="s">
        <v>805</v>
      </c>
      <c r="G2003" s="291" t="s">
        <v>498</v>
      </c>
      <c r="H2003" s="145">
        <v>108</v>
      </c>
      <c r="I2003" s="76">
        <f t="shared" si="137"/>
        <v>108</v>
      </c>
      <c r="J2003" s="172">
        <v>0</v>
      </c>
      <c r="K2003" s="280">
        <f t="shared" si="139"/>
        <v>0</v>
      </c>
    </row>
    <row r="2004" spans="1:11" ht="12.75" customHeight="1">
      <c r="A2004" s="393"/>
      <c r="B2004" s="370">
        <v>100</v>
      </c>
      <c r="C2004" s="189">
        <v>86280</v>
      </c>
      <c r="D2004" s="361">
        <v>18</v>
      </c>
      <c r="E2004" s="361">
        <v>1</v>
      </c>
      <c r="F2004" s="363" t="s">
        <v>977</v>
      </c>
      <c r="G2004" s="291" t="s">
        <v>498</v>
      </c>
      <c r="H2004" s="145">
        <v>108</v>
      </c>
      <c r="I2004" s="76">
        <f t="shared" si="137"/>
        <v>108</v>
      </c>
      <c r="J2004" s="172">
        <v>0</v>
      </c>
      <c r="K2004" s="280">
        <f t="shared" si="139"/>
        <v>0</v>
      </c>
    </row>
    <row r="2005" spans="1:11">
      <c r="A2005" s="393"/>
      <c r="B2005" s="370">
        <v>100</v>
      </c>
      <c r="C2005" s="189">
        <v>86596</v>
      </c>
      <c r="D2005" s="361">
        <v>18</v>
      </c>
      <c r="E2005" s="361">
        <v>1</v>
      </c>
      <c r="F2005" s="363" t="s">
        <v>410</v>
      </c>
      <c r="G2005" s="291" t="s">
        <v>498</v>
      </c>
      <c r="H2005" s="145">
        <v>108</v>
      </c>
      <c r="I2005" s="76">
        <f t="shared" si="137"/>
        <v>108</v>
      </c>
      <c r="J2005" s="172">
        <v>0</v>
      </c>
      <c r="K2005" s="280">
        <f t="shared" si="139"/>
        <v>0</v>
      </c>
    </row>
    <row r="2006" spans="1:11">
      <c r="A2006" s="391"/>
      <c r="B2006" s="370">
        <v>100</v>
      </c>
      <c r="C2006" s="189">
        <v>14306</v>
      </c>
      <c r="D2006" s="121">
        <v>21</v>
      </c>
      <c r="E2006" s="121">
        <v>1</v>
      </c>
      <c r="F2006" s="363" t="s">
        <v>1322</v>
      </c>
      <c r="G2006" s="404" t="s">
        <v>498</v>
      </c>
      <c r="H2006" s="145">
        <v>190</v>
      </c>
      <c r="I2006" s="76">
        <f t="shared" si="137"/>
        <v>190</v>
      </c>
      <c r="J2006" s="169">
        <v>0</v>
      </c>
      <c r="K2006" s="280">
        <f t="shared" si="139"/>
        <v>0</v>
      </c>
    </row>
    <row r="2007" spans="1:11">
      <c r="A2007" s="393"/>
      <c r="B2007" s="370">
        <v>100</v>
      </c>
      <c r="C2007" s="189">
        <v>86588</v>
      </c>
      <c r="D2007" s="361">
        <v>18</v>
      </c>
      <c r="E2007" s="361">
        <v>1</v>
      </c>
      <c r="F2007" s="363" t="s">
        <v>409</v>
      </c>
      <c r="G2007" s="291" t="s">
        <v>498</v>
      </c>
      <c r="H2007" s="145">
        <v>108</v>
      </c>
      <c r="I2007" s="76">
        <f t="shared" si="137"/>
        <v>108</v>
      </c>
      <c r="J2007" s="172">
        <v>0</v>
      </c>
      <c r="K2007" s="280">
        <f t="shared" si="139"/>
        <v>0</v>
      </c>
    </row>
    <row r="2008" spans="1:11">
      <c r="A2008" s="393"/>
      <c r="B2008" s="370">
        <v>100</v>
      </c>
      <c r="C2008" s="189">
        <v>16801</v>
      </c>
      <c r="D2008" s="361">
        <v>18</v>
      </c>
      <c r="E2008" s="361">
        <v>1</v>
      </c>
      <c r="F2008" s="363" t="s">
        <v>413</v>
      </c>
      <c r="G2008" s="291" t="s">
        <v>498</v>
      </c>
      <c r="H2008" s="145">
        <v>108</v>
      </c>
      <c r="I2008" s="76">
        <f t="shared" si="137"/>
        <v>108</v>
      </c>
      <c r="J2008" s="172">
        <v>0</v>
      </c>
      <c r="K2008" s="280">
        <f t="shared" si="139"/>
        <v>0</v>
      </c>
    </row>
    <row r="2009" spans="1:11">
      <c r="A2009" s="393"/>
      <c r="B2009" s="370">
        <v>100</v>
      </c>
      <c r="C2009" s="189">
        <v>86167</v>
      </c>
      <c r="D2009" s="361">
        <v>18</v>
      </c>
      <c r="E2009" s="361">
        <v>1</v>
      </c>
      <c r="F2009" s="363" t="s">
        <v>412</v>
      </c>
      <c r="G2009" s="291" t="s">
        <v>498</v>
      </c>
      <c r="H2009" s="145">
        <v>108</v>
      </c>
      <c r="I2009" s="76">
        <f t="shared" si="137"/>
        <v>108</v>
      </c>
      <c r="J2009" s="172">
        <v>0</v>
      </c>
      <c r="K2009" s="280">
        <f t="shared" si="139"/>
        <v>0</v>
      </c>
    </row>
    <row r="2010" spans="1:11">
      <c r="A2010" s="393"/>
      <c r="B2010" s="370">
        <v>100</v>
      </c>
      <c r="C2010" s="189">
        <v>86682</v>
      </c>
      <c r="D2010" s="361">
        <v>18</v>
      </c>
      <c r="E2010" s="361">
        <v>1</v>
      </c>
      <c r="F2010" s="363" t="s">
        <v>411</v>
      </c>
      <c r="G2010" s="291" t="s">
        <v>498</v>
      </c>
      <c r="H2010" s="145">
        <v>108</v>
      </c>
      <c r="I2010" s="76">
        <f t="shared" si="137"/>
        <v>108</v>
      </c>
      <c r="J2010" s="172">
        <v>0</v>
      </c>
      <c r="K2010" s="280">
        <f t="shared" si="139"/>
        <v>0</v>
      </c>
    </row>
    <row r="2011" spans="1:11">
      <c r="A2011" s="391"/>
      <c r="B2011" s="370">
        <v>100</v>
      </c>
      <c r="C2011" s="189">
        <v>14309</v>
      </c>
      <c r="D2011" s="121">
        <v>21</v>
      </c>
      <c r="E2011" s="121">
        <v>1</v>
      </c>
      <c r="F2011" s="363" t="s">
        <v>1323</v>
      </c>
      <c r="G2011" s="404" t="s">
        <v>498</v>
      </c>
      <c r="H2011" s="145">
        <v>190</v>
      </c>
      <c r="I2011" s="76">
        <f t="shared" si="137"/>
        <v>190</v>
      </c>
      <c r="J2011" s="172">
        <v>0</v>
      </c>
      <c r="K2011" s="280">
        <f t="shared" si="139"/>
        <v>0</v>
      </c>
    </row>
    <row r="2012" spans="1:11">
      <c r="A2012" s="393"/>
      <c r="B2012" s="370">
        <v>100</v>
      </c>
      <c r="C2012" s="189">
        <v>86431</v>
      </c>
      <c r="D2012" s="361">
        <v>18</v>
      </c>
      <c r="E2012" s="361">
        <v>1</v>
      </c>
      <c r="F2012" s="363" t="s">
        <v>1324</v>
      </c>
      <c r="G2012" s="291" t="s">
        <v>498</v>
      </c>
      <c r="H2012" s="145">
        <v>108</v>
      </c>
      <c r="I2012" s="76">
        <f t="shared" si="137"/>
        <v>108</v>
      </c>
      <c r="J2012" s="172">
        <v>0</v>
      </c>
      <c r="K2012" s="280">
        <f t="shared" si="139"/>
        <v>0</v>
      </c>
    </row>
    <row r="2013" spans="1:11">
      <c r="A2013" s="393"/>
      <c r="B2013" s="370">
        <v>100</v>
      </c>
      <c r="C2013" s="189">
        <v>16556</v>
      </c>
      <c r="D2013" s="121">
        <v>18</v>
      </c>
      <c r="E2013" s="121">
        <v>1</v>
      </c>
      <c r="F2013" s="363" t="s">
        <v>1325</v>
      </c>
      <c r="G2013" s="404" t="s">
        <v>498</v>
      </c>
      <c r="H2013" s="145">
        <v>108</v>
      </c>
      <c r="I2013" s="76">
        <f t="shared" si="137"/>
        <v>108</v>
      </c>
      <c r="J2013" s="169">
        <v>0</v>
      </c>
      <c r="K2013" s="283">
        <f t="shared" si="139"/>
        <v>0</v>
      </c>
    </row>
    <row r="2014" spans="1:11">
      <c r="A2014" s="393"/>
      <c r="B2014" s="370">
        <v>100</v>
      </c>
      <c r="C2014" s="189">
        <v>16555</v>
      </c>
      <c r="D2014" s="121">
        <v>18</v>
      </c>
      <c r="E2014" s="121">
        <v>1</v>
      </c>
      <c r="F2014" s="363" t="s">
        <v>1326</v>
      </c>
      <c r="G2014" s="404" t="s">
        <v>498</v>
      </c>
      <c r="H2014" s="145">
        <v>108</v>
      </c>
      <c r="I2014" s="76">
        <f t="shared" si="137"/>
        <v>108</v>
      </c>
      <c r="J2014" s="169">
        <v>0</v>
      </c>
      <c r="K2014" s="283">
        <f t="shared" si="139"/>
        <v>0</v>
      </c>
    </row>
    <row r="2015" spans="1:11">
      <c r="A2015" s="393"/>
      <c r="B2015" s="370">
        <v>100</v>
      </c>
      <c r="C2015" s="189">
        <v>86367</v>
      </c>
      <c r="D2015" s="361">
        <v>18</v>
      </c>
      <c r="E2015" s="361">
        <v>1</v>
      </c>
      <c r="F2015" s="363" t="s">
        <v>978</v>
      </c>
      <c r="G2015" s="291" t="s">
        <v>498</v>
      </c>
      <c r="H2015" s="145">
        <v>108</v>
      </c>
      <c r="I2015" s="76">
        <f t="shared" si="137"/>
        <v>108</v>
      </c>
      <c r="J2015" s="172">
        <v>0</v>
      </c>
      <c r="K2015" s="280">
        <f t="shared" si="139"/>
        <v>0</v>
      </c>
    </row>
    <row r="2016" spans="1:11">
      <c r="A2016" s="393"/>
      <c r="B2016" s="370">
        <v>100</v>
      </c>
      <c r="C2016" s="189">
        <v>86369</v>
      </c>
      <c r="D2016" s="361">
        <v>18</v>
      </c>
      <c r="E2016" s="361">
        <v>1</v>
      </c>
      <c r="F2016" s="363" t="s">
        <v>979</v>
      </c>
      <c r="G2016" s="291" t="s">
        <v>498</v>
      </c>
      <c r="H2016" s="145">
        <v>108</v>
      </c>
      <c r="I2016" s="76">
        <f t="shared" si="137"/>
        <v>108</v>
      </c>
      <c r="J2016" s="172">
        <v>0</v>
      </c>
      <c r="K2016" s="280">
        <f t="shared" si="139"/>
        <v>0</v>
      </c>
    </row>
    <row r="2017" spans="1:11">
      <c r="A2017" s="393"/>
      <c r="B2017" s="174" t="s">
        <v>1124</v>
      </c>
      <c r="C2017" s="510" t="s">
        <v>11</v>
      </c>
      <c r="D2017" s="510"/>
      <c r="E2017" s="510"/>
      <c r="F2017" s="510"/>
      <c r="G2017" s="514"/>
      <c r="H2017" s="138"/>
      <c r="I2017" s="124"/>
      <c r="J2017" s="167"/>
      <c r="K2017" s="284"/>
    </row>
    <row r="2018" spans="1:11">
      <c r="A2018" s="393"/>
      <c r="B2018" s="370">
        <v>50</v>
      </c>
      <c r="C2018" s="189">
        <v>15566</v>
      </c>
      <c r="D2018" s="361">
        <v>37</v>
      </c>
      <c r="E2018" s="361">
        <v>1</v>
      </c>
      <c r="F2018" s="363" t="s">
        <v>13</v>
      </c>
      <c r="G2018" s="291" t="s">
        <v>498</v>
      </c>
      <c r="H2018" s="145">
        <v>369</v>
      </c>
      <c r="I2018" s="76">
        <f t="shared" si="137"/>
        <v>369</v>
      </c>
      <c r="J2018" s="172">
        <v>0</v>
      </c>
      <c r="K2018" s="280">
        <f t="shared" ref="K2018:K2024" si="140">I2018*J2018</f>
        <v>0</v>
      </c>
    </row>
    <row r="2019" spans="1:11">
      <c r="A2019" s="393"/>
      <c r="B2019" s="370">
        <v>50</v>
      </c>
      <c r="C2019" s="189">
        <v>85125</v>
      </c>
      <c r="D2019" s="121">
        <v>37</v>
      </c>
      <c r="E2019" s="121">
        <v>1</v>
      </c>
      <c r="F2019" s="363" t="s">
        <v>12</v>
      </c>
      <c r="G2019" s="291" t="s">
        <v>498</v>
      </c>
      <c r="H2019" s="145">
        <v>369</v>
      </c>
      <c r="I2019" s="76">
        <f t="shared" si="137"/>
        <v>369</v>
      </c>
      <c r="J2019" s="172">
        <v>0</v>
      </c>
      <c r="K2019" s="280">
        <f t="shared" si="140"/>
        <v>0</v>
      </c>
    </row>
    <row r="2020" spans="1:11">
      <c r="A2020" s="393"/>
      <c r="B2020" s="370">
        <v>50</v>
      </c>
      <c r="C2020" s="189">
        <v>85686</v>
      </c>
      <c r="D2020" s="361">
        <v>33</v>
      </c>
      <c r="E2020" s="361">
        <v>1</v>
      </c>
      <c r="F2020" s="363" t="s">
        <v>980</v>
      </c>
      <c r="G2020" s="291" t="s">
        <v>498</v>
      </c>
      <c r="H2020" s="145">
        <v>292</v>
      </c>
      <c r="I2020" s="76">
        <f t="shared" si="137"/>
        <v>292</v>
      </c>
      <c r="J2020" s="172">
        <v>0</v>
      </c>
      <c r="K2020" s="280">
        <f t="shared" si="140"/>
        <v>0</v>
      </c>
    </row>
    <row r="2021" spans="1:11">
      <c r="A2021" s="393"/>
      <c r="B2021" s="370">
        <v>50</v>
      </c>
      <c r="C2021" s="189">
        <v>85687</v>
      </c>
      <c r="D2021" s="361">
        <v>33</v>
      </c>
      <c r="E2021" s="361">
        <v>1</v>
      </c>
      <c r="F2021" s="363" t="s">
        <v>981</v>
      </c>
      <c r="G2021" s="291" t="s">
        <v>498</v>
      </c>
      <c r="H2021" s="145">
        <v>292</v>
      </c>
      <c r="I2021" s="76">
        <f t="shared" si="137"/>
        <v>292</v>
      </c>
      <c r="J2021" s="172">
        <v>0</v>
      </c>
      <c r="K2021" s="280">
        <f t="shared" si="140"/>
        <v>0</v>
      </c>
    </row>
    <row r="2022" spans="1:11">
      <c r="A2022" s="399"/>
      <c r="B2022" s="370">
        <v>50</v>
      </c>
      <c r="C2022" s="189">
        <v>85525</v>
      </c>
      <c r="D2022" s="361">
        <v>23</v>
      </c>
      <c r="E2022" s="361">
        <v>1</v>
      </c>
      <c r="F2022" s="363" t="s">
        <v>416</v>
      </c>
      <c r="G2022" s="291" t="s">
        <v>498</v>
      </c>
      <c r="H2022" s="146">
        <v>91.4</v>
      </c>
      <c r="I2022" s="140">
        <f>ROUND(H2022-H2022*H$8,2)</f>
        <v>91.4</v>
      </c>
      <c r="J2022" s="172">
        <v>0</v>
      </c>
      <c r="K2022" s="280">
        <f t="shared" si="140"/>
        <v>0</v>
      </c>
    </row>
    <row r="2023" spans="1:11">
      <c r="A2023" s="393"/>
      <c r="B2023" s="370">
        <v>50</v>
      </c>
      <c r="C2023" s="189">
        <v>85670</v>
      </c>
      <c r="D2023" s="121">
        <v>39</v>
      </c>
      <c r="E2023" s="121">
        <v>1</v>
      </c>
      <c r="F2023" s="363" t="s">
        <v>1327</v>
      </c>
      <c r="G2023" s="404" t="s">
        <v>498</v>
      </c>
      <c r="H2023" s="145">
        <v>130.5</v>
      </c>
      <c r="I2023" s="76">
        <f t="shared" si="137"/>
        <v>130.5</v>
      </c>
      <c r="J2023" s="169">
        <v>0</v>
      </c>
      <c r="K2023" s="283">
        <f t="shared" si="140"/>
        <v>0</v>
      </c>
    </row>
    <row r="2024" spans="1:11">
      <c r="A2024" s="393"/>
      <c r="B2024" s="370">
        <v>50</v>
      </c>
      <c r="C2024" s="189">
        <v>85252</v>
      </c>
      <c r="D2024" s="361">
        <v>42</v>
      </c>
      <c r="E2024" s="361">
        <v>1</v>
      </c>
      <c r="F2024" s="363" t="s">
        <v>14</v>
      </c>
      <c r="G2024" s="291" t="s">
        <v>498</v>
      </c>
      <c r="H2024" s="145">
        <v>369</v>
      </c>
      <c r="I2024" s="76">
        <f t="shared" si="137"/>
        <v>369</v>
      </c>
      <c r="J2024" s="172">
        <v>0</v>
      </c>
      <c r="K2024" s="280">
        <f t="shared" si="140"/>
        <v>0</v>
      </c>
    </row>
    <row r="2025" spans="1:11">
      <c r="A2025" s="393"/>
      <c r="B2025" s="174" t="s">
        <v>1124</v>
      </c>
      <c r="C2025" s="510" t="s">
        <v>806</v>
      </c>
      <c r="D2025" s="510"/>
      <c r="E2025" s="510"/>
      <c r="F2025" s="510"/>
      <c r="G2025" s="514"/>
      <c r="H2025" s="138"/>
      <c r="I2025" s="124"/>
      <c r="J2025" s="167"/>
      <c r="K2025" s="284"/>
    </row>
    <row r="2026" spans="1:11">
      <c r="A2026" s="393"/>
      <c r="B2026" s="370">
        <v>50</v>
      </c>
      <c r="C2026" s="191">
        <v>85612</v>
      </c>
      <c r="D2026" s="361" t="s">
        <v>807</v>
      </c>
      <c r="E2026" s="361">
        <v>1</v>
      </c>
      <c r="F2026" s="363" t="s">
        <v>808</v>
      </c>
      <c r="G2026" s="291" t="s">
        <v>498</v>
      </c>
      <c r="H2026" s="145">
        <v>585</v>
      </c>
      <c r="I2026" s="76">
        <f t="shared" si="137"/>
        <v>585</v>
      </c>
      <c r="J2026" s="172">
        <v>0</v>
      </c>
      <c r="K2026" s="280">
        <f t="shared" ref="K2026:K2033" si="141">I2026*J2026</f>
        <v>0</v>
      </c>
    </row>
    <row r="2027" spans="1:11">
      <c r="A2027" s="393"/>
      <c r="B2027" s="370">
        <v>50</v>
      </c>
      <c r="C2027" s="191">
        <v>85613</v>
      </c>
      <c r="D2027" s="361" t="s">
        <v>807</v>
      </c>
      <c r="E2027" s="361">
        <v>1</v>
      </c>
      <c r="F2027" s="363" t="s">
        <v>809</v>
      </c>
      <c r="G2027" s="291" t="s">
        <v>498</v>
      </c>
      <c r="H2027" s="145">
        <v>585</v>
      </c>
      <c r="I2027" s="76">
        <f t="shared" si="137"/>
        <v>585</v>
      </c>
      <c r="J2027" s="172">
        <v>0</v>
      </c>
      <c r="K2027" s="280">
        <f t="shared" si="141"/>
        <v>0</v>
      </c>
    </row>
    <row r="2028" spans="1:11">
      <c r="A2028" s="393"/>
      <c r="B2028" s="370">
        <v>50</v>
      </c>
      <c r="C2028" s="191">
        <v>85614</v>
      </c>
      <c r="D2028" s="361" t="s">
        <v>807</v>
      </c>
      <c r="E2028" s="361">
        <v>1</v>
      </c>
      <c r="F2028" s="363" t="s">
        <v>810</v>
      </c>
      <c r="G2028" s="291" t="s">
        <v>498</v>
      </c>
      <c r="H2028" s="145">
        <v>585</v>
      </c>
      <c r="I2028" s="76">
        <f t="shared" si="137"/>
        <v>585</v>
      </c>
      <c r="J2028" s="172">
        <v>0</v>
      </c>
      <c r="K2028" s="280">
        <f t="shared" si="141"/>
        <v>0</v>
      </c>
    </row>
    <row r="2029" spans="1:11">
      <c r="A2029" s="393"/>
      <c r="B2029" s="370">
        <v>50</v>
      </c>
      <c r="C2029" s="191">
        <v>85725</v>
      </c>
      <c r="D2029" s="361" t="s">
        <v>807</v>
      </c>
      <c r="E2029" s="361">
        <v>1</v>
      </c>
      <c r="F2029" s="363" t="s">
        <v>811</v>
      </c>
      <c r="G2029" s="291" t="s">
        <v>498</v>
      </c>
      <c r="H2029" s="145">
        <v>585</v>
      </c>
      <c r="I2029" s="76">
        <f t="shared" si="137"/>
        <v>585</v>
      </c>
      <c r="J2029" s="172">
        <v>0</v>
      </c>
      <c r="K2029" s="280">
        <f t="shared" si="141"/>
        <v>0</v>
      </c>
    </row>
    <row r="2030" spans="1:11">
      <c r="A2030" s="391"/>
      <c r="B2030" s="370">
        <v>50</v>
      </c>
      <c r="C2030" s="189">
        <v>85778</v>
      </c>
      <c r="D2030" s="361" t="s">
        <v>807</v>
      </c>
      <c r="E2030" s="121">
        <v>1</v>
      </c>
      <c r="F2030" s="363" t="s">
        <v>1328</v>
      </c>
      <c r="G2030" s="404" t="s">
        <v>498</v>
      </c>
      <c r="H2030" s="145">
        <v>585</v>
      </c>
      <c r="I2030" s="76">
        <f t="shared" si="137"/>
        <v>585</v>
      </c>
      <c r="J2030" s="169">
        <v>0</v>
      </c>
      <c r="K2030" s="283">
        <f t="shared" si="141"/>
        <v>0</v>
      </c>
    </row>
    <row r="2031" spans="1:11">
      <c r="A2031" s="393"/>
      <c r="B2031" s="370">
        <v>50</v>
      </c>
      <c r="C2031" s="191">
        <v>85759</v>
      </c>
      <c r="D2031" s="361" t="s">
        <v>807</v>
      </c>
      <c r="E2031" s="361">
        <v>1</v>
      </c>
      <c r="F2031" s="363" t="s">
        <v>812</v>
      </c>
      <c r="G2031" s="291" t="s">
        <v>498</v>
      </c>
      <c r="H2031" s="145">
        <v>585</v>
      </c>
      <c r="I2031" s="76">
        <f t="shared" si="137"/>
        <v>585</v>
      </c>
      <c r="J2031" s="172">
        <v>0</v>
      </c>
      <c r="K2031" s="280">
        <f t="shared" si="141"/>
        <v>0</v>
      </c>
    </row>
    <row r="2032" spans="1:11">
      <c r="A2032" s="393"/>
      <c r="B2032" s="370">
        <v>50</v>
      </c>
      <c r="C2032" s="191">
        <v>85760</v>
      </c>
      <c r="D2032" s="361" t="s">
        <v>807</v>
      </c>
      <c r="E2032" s="361">
        <v>1</v>
      </c>
      <c r="F2032" s="363" t="s">
        <v>813</v>
      </c>
      <c r="G2032" s="291" t="s">
        <v>498</v>
      </c>
      <c r="H2032" s="145">
        <v>585</v>
      </c>
      <c r="I2032" s="76">
        <f t="shared" si="137"/>
        <v>585</v>
      </c>
      <c r="J2032" s="172">
        <v>0</v>
      </c>
      <c r="K2032" s="280">
        <f t="shared" si="141"/>
        <v>0</v>
      </c>
    </row>
    <row r="2033" spans="1:11">
      <c r="A2033" s="393"/>
      <c r="B2033" s="370">
        <v>50</v>
      </c>
      <c r="C2033" s="191">
        <v>85894</v>
      </c>
      <c r="D2033" s="361" t="s">
        <v>807</v>
      </c>
      <c r="E2033" s="361">
        <v>1</v>
      </c>
      <c r="F2033" s="363" t="s">
        <v>1329</v>
      </c>
      <c r="G2033" s="291" t="s">
        <v>498</v>
      </c>
      <c r="H2033" s="145">
        <v>585</v>
      </c>
      <c r="I2033" s="76">
        <f t="shared" si="137"/>
        <v>585</v>
      </c>
      <c r="J2033" s="172">
        <v>0</v>
      </c>
      <c r="K2033" s="280">
        <f t="shared" si="141"/>
        <v>0</v>
      </c>
    </row>
    <row r="2034" spans="1:11">
      <c r="A2034" s="393"/>
      <c r="B2034" s="174" t="s">
        <v>1124</v>
      </c>
      <c r="C2034" s="510" t="s">
        <v>331</v>
      </c>
      <c r="D2034" s="510"/>
      <c r="E2034" s="510"/>
      <c r="F2034" s="510"/>
      <c r="G2034" s="403" t="s">
        <v>496</v>
      </c>
      <c r="H2034" s="184"/>
      <c r="I2034" s="185"/>
      <c r="J2034" s="167"/>
      <c r="K2034" s="284"/>
    </row>
    <row r="2035" spans="1:11">
      <c r="A2035" s="393"/>
      <c r="B2035" s="370">
        <v>100</v>
      </c>
      <c r="C2035" s="189">
        <v>14843</v>
      </c>
      <c r="D2035" s="361">
        <v>7</v>
      </c>
      <c r="E2035" s="361">
        <v>1</v>
      </c>
      <c r="F2035" s="360" t="s">
        <v>335</v>
      </c>
      <c r="G2035" s="291" t="s">
        <v>498</v>
      </c>
      <c r="H2035" s="145">
        <v>18.899999999999999</v>
      </c>
      <c r="I2035" s="76">
        <f t="shared" ref="I2035:I2051" si="142">ROUND(H2035-H2035*H$8,2)</f>
        <v>18.899999999999999</v>
      </c>
      <c r="J2035" s="172">
        <v>0</v>
      </c>
      <c r="K2035" s="280">
        <f t="shared" ref="K2035:K2051" si="143">I2035*J2035</f>
        <v>0</v>
      </c>
    </row>
    <row r="2036" spans="1:11">
      <c r="A2036" s="393"/>
      <c r="B2036" s="370">
        <v>100</v>
      </c>
      <c r="C2036" s="189">
        <v>14844</v>
      </c>
      <c r="D2036" s="361">
        <v>7</v>
      </c>
      <c r="E2036" s="361">
        <v>1</v>
      </c>
      <c r="F2036" s="360" t="s">
        <v>336</v>
      </c>
      <c r="G2036" s="291" t="s">
        <v>498</v>
      </c>
      <c r="H2036" s="145">
        <v>18.899999999999999</v>
      </c>
      <c r="I2036" s="76">
        <f t="shared" si="142"/>
        <v>18.899999999999999</v>
      </c>
      <c r="J2036" s="172">
        <v>0</v>
      </c>
      <c r="K2036" s="280">
        <f t="shared" si="143"/>
        <v>0</v>
      </c>
    </row>
    <row r="2037" spans="1:11">
      <c r="A2037" s="393"/>
      <c r="B2037" s="370">
        <v>100</v>
      </c>
      <c r="C2037" s="189">
        <v>14846</v>
      </c>
      <c r="D2037" s="361">
        <v>7</v>
      </c>
      <c r="E2037" s="361">
        <v>1</v>
      </c>
      <c r="F2037" s="360" t="s">
        <v>338</v>
      </c>
      <c r="G2037" s="291" t="s">
        <v>498</v>
      </c>
      <c r="H2037" s="145">
        <v>18.899999999999999</v>
      </c>
      <c r="I2037" s="76">
        <f t="shared" si="142"/>
        <v>18.899999999999999</v>
      </c>
      <c r="J2037" s="172">
        <v>0</v>
      </c>
      <c r="K2037" s="280">
        <f t="shared" si="143"/>
        <v>0</v>
      </c>
    </row>
    <row r="2038" spans="1:11">
      <c r="A2038" s="393"/>
      <c r="B2038" s="370">
        <v>100</v>
      </c>
      <c r="C2038" s="189">
        <v>14847</v>
      </c>
      <c r="D2038" s="361">
        <v>7</v>
      </c>
      <c r="E2038" s="361">
        <v>1</v>
      </c>
      <c r="F2038" s="360" t="s">
        <v>339</v>
      </c>
      <c r="G2038" s="291" t="s">
        <v>498</v>
      </c>
      <c r="H2038" s="145">
        <v>18.899999999999999</v>
      </c>
      <c r="I2038" s="76">
        <f t="shared" si="142"/>
        <v>18.899999999999999</v>
      </c>
      <c r="J2038" s="172">
        <v>0</v>
      </c>
      <c r="K2038" s="280">
        <f t="shared" si="143"/>
        <v>0</v>
      </c>
    </row>
    <row r="2039" spans="1:11">
      <c r="A2039" s="393"/>
      <c r="B2039" s="370">
        <v>100</v>
      </c>
      <c r="C2039" s="189">
        <v>14849</v>
      </c>
      <c r="D2039" s="361">
        <v>7</v>
      </c>
      <c r="E2039" s="361">
        <v>1</v>
      </c>
      <c r="F2039" s="360" t="s">
        <v>341</v>
      </c>
      <c r="G2039" s="291" t="s">
        <v>498</v>
      </c>
      <c r="H2039" s="145">
        <v>18.899999999999999</v>
      </c>
      <c r="I2039" s="76">
        <f t="shared" si="142"/>
        <v>18.899999999999999</v>
      </c>
      <c r="J2039" s="172">
        <v>0</v>
      </c>
      <c r="K2039" s="280">
        <f t="shared" si="143"/>
        <v>0</v>
      </c>
    </row>
    <row r="2040" spans="1:11">
      <c r="A2040" s="393"/>
      <c r="B2040" s="370">
        <v>100</v>
      </c>
      <c r="C2040" s="189">
        <v>19840</v>
      </c>
      <c r="D2040" s="361">
        <v>14</v>
      </c>
      <c r="E2040" s="361">
        <v>1</v>
      </c>
      <c r="F2040" s="360" t="s">
        <v>332</v>
      </c>
      <c r="G2040" s="291" t="s">
        <v>498</v>
      </c>
      <c r="H2040" s="145">
        <v>75</v>
      </c>
      <c r="I2040" s="76">
        <f t="shared" si="142"/>
        <v>75</v>
      </c>
      <c r="J2040" s="172">
        <v>0</v>
      </c>
      <c r="K2040" s="280">
        <f t="shared" si="143"/>
        <v>0</v>
      </c>
    </row>
    <row r="2041" spans="1:11">
      <c r="A2041" s="393"/>
      <c r="B2041" s="370">
        <v>100</v>
      </c>
      <c r="C2041" s="189">
        <v>19841</v>
      </c>
      <c r="D2041" s="361">
        <v>14</v>
      </c>
      <c r="E2041" s="361">
        <v>1</v>
      </c>
      <c r="F2041" s="360" t="s">
        <v>333</v>
      </c>
      <c r="G2041" s="291" t="s">
        <v>498</v>
      </c>
      <c r="H2041" s="145">
        <v>75</v>
      </c>
      <c r="I2041" s="76">
        <f t="shared" si="142"/>
        <v>75</v>
      </c>
      <c r="J2041" s="172">
        <v>0</v>
      </c>
      <c r="K2041" s="280">
        <f t="shared" si="143"/>
        <v>0</v>
      </c>
    </row>
    <row r="2042" spans="1:11">
      <c r="A2042" s="393"/>
      <c r="B2042" s="370">
        <v>100</v>
      </c>
      <c r="C2042" s="189">
        <v>19842</v>
      </c>
      <c r="D2042" s="361">
        <v>14</v>
      </c>
      <c r="E2042" s="361">
        <v>1</v>
      </c>
      <c r="F2042" s="360" t="s">
        <v>334</v>
      </c>
      <c r="G2042" s="291" t="s">
        <v>498</v>
      </c>
      <c r="H2042" s="145">
        <v>75</v>
      </c>
      <c r="I2042" s="76">
        <f t="shared" si="142"/>
        <v>75</v>
      </c>
      <c r="J2042" s="172">
        <v>0</v>
      </c>
      <c r="K2042" s="280">
        <f t="shared" si="143"/>
        <v>0</v>
      </c>
    </row>
    <row r="2043" spans="1:11">
      <c r="A2043" s="393"/>
      <c r="B2043" s="370">
        <v>100</v>
      </c>
      <c r="C2043" s="189">
        <v>19843</v>
      </c>
      <c r="D2043" s="361">
        <v>14</v>
      </c>
      <c r="E2043" s="361">
        <v>1</v>
      </c>
      <c r="F2043" s="360" t="s">
        <v>335</v>
      </c>
      <c r="G2043" s="291" t="s">
        <v>498</v>
      </c>
      <c r="H2043" s="145">
        <v>75</v>
      </c>
      <c r="I2043" s="76">
        <f t="shared" si="142"/>
        <v>75</v>
      </c>
      <c r="J2043" s="172">
        <v>0</v>
      </c>
      <c r="K2043" s="280">
        <f t="shared" si="143"/>
        <v>0</v>
      </c>
    </row>
    <row r="2044" spans="1:11">
      <c r="A2044" s="393"/>
      <c r="B2044" s="370">
        <v>100</v>
      </c>
      <c r="C2044" s="189">
        <v>19844</v>
      </c>
      <c r="D2044" s="361">
        <v>14</v>
      </c>
      <c r="E2044" s="361">
        <v>1</v>
      </c>
      <c r="F2044" s="360" t="s">
        <v>336</v>
      </c>
      <c r="G2044" s="291" t="s">
        <v>498</v>
      </c>
      <c r="H2044" s="145">
        <v>75</v>
      </c>
      <c r="I2044" s="76">
        <f t="shared" si="142"/>
        <v>75</v>
      </c>
      <c r="J2044" s="172">
        <v>0</v>
      </c>
      <c r="K2044" s="280">
        <f t="shared" si="143"/>
        <v>0</v>
      </c>
    </row>
    <row r="2045" spans="1:11">
      <c r="A2045" s="393"/>
      <c r="B2045" s="370">
        <v>100</v>
      </c>
      <c r="C2045" s="189">
        <v>19845</v>
      </c>
      <c r="D2045" s="361">
        <v>14</v>
      </c>
      <c r="E2045" s="361">
        <v>1</v>
      </c>
      <c r="F2045" s="360" t="s">
        <v>337</v>
      </c>
      <c r="G2045" s="291" t="s">
        <v>498</v>
      </c>
      <c r="H2045" s="145">
        <v>75</v>
      </c>
      <c r="I2045" s="76">
        <f t="shared" si="142"/>
        <v>75</v>
      </c>
      <c r="J2045" s="172">
        <v>0</v>
      </c>
      <c r="K2045" s="280">
        <f t="shared" si="143"/>
        <v>0</v>
      </c>
    </row>
    <row r="2046" spans="1:11">
      <c r="A2046" s="393"/>
      <c r="B2046" s="370">
        <v>100</v>
      </c>
      <c r="C2046" s="189">
        <v>19846</v>
      </c>
      <c r="D2046" s="361">
        <v>14</v>
      </c>
      <c r="E2046" s="361">
        <v>1</v>
      </c>
      <c r="F2046" s="360" t="s">
        <v>338</v>
      </c>
      <c r="G2046" s="291" t="s">
        <v>498</v>
      </c>
      <c r="H2046" s="145">
        <v>75</v>
      </c>
      <c r="I2046" s="76">
        <f t="shared" si="142"/>
        <v>75</v>
      </c>
      <c r="J2046" s="172">
        <v>0</v>
      </c>
      <c r="K2046" s="280">
        <f t="shared" si="143"/>
        <v>0</v>
      </c>
    </row>
    <row r="2047" spans="1:11">
      <c r="A2047" s="393"/>
      <c r="B2047" s="370">
        <v>100</v>
      </c>
      <c r="C2047" s="189">
        <v>19847</v>
      </c>
      <c r="D2047" s="361">
        <v>14</v>
      </c>
      <c r="E2047" s="361">
        <v>1</v>
      </c>
      <c r="F2047" s="360" t="s">
        <v>339</v>
      </c>
      <c r="G2047" s="291" t="s">
        <v>498</v>
      </c>
      <c r="H2047" s="145">
        <v>75</v>
      </c>
      <c r="I2047" s="76">
        <f t="shared" si="142"/>
        <v>75</v>
      </c>
      <c r="J2047" s="172">
        <v>0</v>
      </c>
      <c r="K2047" s="280">
        <f t="shared" si="143"/>
        <v>0</v>
      </c>
    </row>
    <row r="2048" spans="1:11">
      <c r="A2048" s="393"/>
      <c r="B2048" s="370">
        <v>100</v>
      </c>
      <c r="C2048" s="189">
        <v>19848</v>
      </c>
      <c r="D2048" s="361">
        <v>14</v>
      </c>
      <c r="E2048" s="361">
        <v>1</v>
      </c>
      <c r="F2048" s="360" t="s">
        <v>340</v>
      </c>
      <c r="G2048" s="291" t="s">
        <v>498</v>
      </c>
      <c r="H2048" s="145">
        <v>75</v>
      </c>
      <c r="I2048" s="76">
        <f t="shared" si="142"/>
        <v>75</v>
      </c>
      <c r="J2048" s="172">
        <v>0</v>
      </c>
      <c r="K2048" s="280">
        <f t="shared" si="143"/>
        <v>0</v>
      </c>
    </row>
    <row r="2049" spans="1:11">
      <c r="A2049" s="393"/>
      <c r="B2049" s="370">
        <v>100</v>
      </c>
      <c r="C2049" s="189">
        <v>19849</v>
      </c>
      <c r="D2049" s="361">
        <v>14</v>
      </c>
      <c r="E2049" s="361">
        <v>1</v>
      </c>
      <c r="F2049" s="360" t="s">
        <v>341</v>
      </c>
      <c r="G2049" s="291" t="s">
        <v>498</v>
      </c>
      <c r="H2049" s="145">
        <v>75</v>
      </c>
      <c r="I2049" s="76">
        <f t="shared" si="142"/>
        <v>75</v>
      </c>
      <c r="J2049" s="172">
        <v>0</v>
      </c>
      <c r="K2049" s="280">
        <f t="shared" si="143"/>
        <v>0</v>
      </c>
    </row>
    <row r="2050" spans="1:11">
      <c r="A2050" s="393"/>
      <c r="B2050" s="370">
        <v>25</v>
      </c>
      <c r="C2050" s="189" t="s">
        <v>4261</v>
      </c>
      <c r="D2050" s="361">
        <v>40</v>
      </c>
      <c r="E2050" s="361">
        <v>1</v>
      </c>
      <c r="F2050" s="360" t="s">
        <v>332</v>
      </c>
      <c r="G2050" s="291" t="s">
        <v>498</v>
      </c>
      <c r="H2050" s="145">
        <v>195.4</v>
      </c>
      <c r="I2050" s="76">
        <f t="shared" si="142"/>
        <v>195.4</v>
      </c>
      <c r="J2050" s="172">
        <v>0</v>
      </c>
      <c r="K2050" s="280">
        <f t="shared" si="143"/>
        <v>0</v>
      </c>
    </row>
    <row r="2051" spans="1:11">
      <c r="A2051" s="393"/>
      <c r="B2051" s="370">
        <v>25</v>
      </c>
      <c r="C2051" s="189">
        <v>15849</v>
      </c>
      <c r="D2051" s="361">
        <v>40</v>
      </c>
      <c r="E2051" s="361">
        <v>1</v>
      </c>
      <c r="F2051" s="360" t="s">
        <v>341</v>
      </c>
      <c r="G2051" s="291" t="s">
        <v>498</v>
      </c>
      <c r="H2051" s="146">
        <v>166.1</v>
      </c>
      <c r="I2051" s="140">
        <f t="shared" si="142"/>
        <v>166.1</v>
      </c>
      <c r="J2051" s="172">
        <v>0</v>
      </c>
      <c r="K2051" s="280">
        <f t="shared" si="143"/>
        <v>0</v>
      </c>
    </row>
    <row r="2052" spans="1:11">
      <c r="A2052" s="393"/>
      <c r="B2052" s="174" t="s">
        <v>1124</v>
      </c>
      <c r="C2052" s="510" t="s">
        <v>982</v>
      </c>
      <c r="D2052" s="510"/>
      <c r="E2052" s="510"/>
      <c r="F2052" s="510"/>
      <c r="G2052" s="403" t="s">
        <v>496</v>
      </c>
      <c r="H2052" s="184"/>
      <c r="I2052" s="185"/>
      <c r="J2052" s="167"/>
      <c r="K2052" s="284"/>
    </row>
    <row r="2053" spans="1:11">
      <c r="A2053" s="399"/>
      <c r="B2053" s="370">
        <v>25</v>
      </c>
      <c r="C2053" s="189" t="s">
        <v>983</v>
      </c>
      <c r="D2053" s="361">
        <v>40</v>
      </c>
      <c r="E2053" s="361">
        <v>1</v>
      </c>
      <c r="F2053" s="360" t="s">
        <v>335</v>
      </c>
      <c r="G2053" s="291" t="s">
        <v>498</v>
      </c>
      <c r="H2053" s="146">
        <v>166.1</v>
      </c>
      <c r="I2053" s="140">
        <f>ROUND(H2053-H2053*H$8,2)</f>
        <v>166.1</v>
      </c>
      <c r="J2053" s="172">
        <v>0</v>
      </c>
      <c r="K2053" s="280">
        <f>I2053*J2053</f>
        <v>0</v>
      </c>
    </row>
    <row r="2054" spans="1:11">
      <c r="A2054" s="393"/>
      <c r="B2054" s="370">
        <v>25</v>
      </c>
      <c r="C2054" s="189" t="s">
        <v>984</v>
      </c>
      <c r="D2054" s="361">
        <v>40</v>
      </c>
      <c r="E2054" s="361">
        <v>1</v>
      </c>
      <c r="F2054" s="360" t="s">
        <v>336</v>
      </c>
      <c r="G2054" s="291" t="s">
        <v>498</v>
      </c>
      <c r="H2054" s="146">
        <v>166.1</v>
      </c>
      <c r="I2054" s="140">
        <f>ROUND(H2054-H2054*H$8,2)</f>
        <v>166.1</v>
      </c>
      <c r="J2054" s="172">
        <v>0</v>
      </c>
      <c r="K2054" s="280">
        <f>I2054*J2054</f>
        <v>0</v>
      </c>
    </row>
    <row r="2055" spans="1:11">
      <c r="A2055" s="399"/>
      <c r="B2055" s="370">
        <v>25</v>
      </c>
      <c r="C2055" s="189" t="s">
        <v>985</v>
      </c>
      <c r="D2055" s="361">
        <v>40</v>
      </c>
      <c r="E2055" s="361">
        <v>1</v>
      </c>
      <c r="F2055" s="360" t="s">
        <v>339</v>
      </c>
      <c r="G2055" s="291" t="s">
        <v>498</v>
      </c>
      <c r="H2055" s="146">
        <v>166.1</v>
      </c>
      <c r="I2055" s="140">
        <f>ROUND(H2055-H2055*H$8,2)</f>
        <v>166.1</v>
      </c>
      <c r="J2055" s="172">
        <v>0</v>
      </c>
      <c r="K2055" s="280">
        <f>I2055*J2055</f>
        <v>0</v>
      </c>
    </row>
    <row r="2056" spans="1:11">
      <c r="A2056" s="399"/>
      <c r="B2056" s="370">
        <v>25</v>
      </c>
      <c r="C2056" s="189" t="s">
        <v>986</v>
      </c>
      <c r="D2056" s="361">
        <v>40</v>
      </c>
      <c r="E2056" s="361">
        <v>1</v>
      </c>
      <c r="F2056" s="360" t="s">
        <v>340</v>
      </c>
      <c r="G2056" s="291" t="s">
        <v>498</v>
      </c>
      <c r="H2056" s="146">
        <v>166.1</v>
      </c>
      <c r="I2056" s="140">
        <f>ROUND(H2056-H2056*H$8,2)</f>
        <v>166.1</v>
      </c>
      <c r="J2056" s="172">
        <v>0</v>
      </c>
      <c r="K2056" s="280">
        <f>I2056*J2056</f>
        <v>0</v>
      </c>
    </row>
    <row r="2057" spans="1:11">
      <c r="A2057" s="399"/>
      <c r="B2057" s="370">
        <v>25</v>
      </c>
      <c r="C2057" s="189" t="s">
        <v>987</v>
      </c>
      <c r="D2057" s="361">
        <v>40</v>
      </c>
      <c r="E2057" s="361">
        <v>1</v>
      </c>
      <c r="F2057" s="360" t="s">
        <v>341</v>
      </c>
      <c r="G2057" s="291" t="s">
        <v>498</v>
      </c>
      <c r="H2057" s="146">
        <v>166.1</v>
      </c>
      <c r="I2057" s="140">
        <f>ROUND(H2057-H2057*H$8,2)</f>
        <v>166.1</v>
      </c>
      <c r="J2057" s="172">
        <v>0</v>
      </c>
      <c r="K2057" s="280">
        <f>I2057*J2057</f>
        <v>0</v>
      </c>
    </row>
    <row r="2058" spans="1:11">
      <c r="A2058" s="393"/>
      <c r="B2058" s="174" t="s">
        <v>1124</v>
      </c>
      <c r="C2058" s="510" t="s">
        <v>417</v>
      </c>
      <c r="D2058" s="510"/>
      <c r="E2058" s="510"/>
      <c r="F2058" s="510"/>
      <c r="G2058" s="406"/>
      <c r="H2058" s="138"/>
      <c r="I2058" s="124"/>
      <c r="J2058" s="167"/>
      <c r="K2058" s="284"/>
    </row>
    <row r="2059" spans="1:11">
      <c r="A2059" s="393"/>
      <c r="B2059" s="370">
        <v>25</v>
      </c>
      <c r="C2059" s="189">
        <v>85840</v>
      </c>
      <c r="D2059" s="361">
        <v>40</v>
      </c>
      <c r="E2059" s="361">
        <v>1</v>
      </c>
      <c r="F2059" s="360" t="s">
        <v>332</v>
      </c>
      <c r="G2059" s="291" t="s">
        <v>498</v>
      </c>
      <c r="H2059" s="145">
        <v>419</v>
      </c>
      <c r="I2059" s="76">
        <f t="shared" ref="I2059:I2068" si="144">ROUND(H2059-H2059*H$8,2)</f>
        <v>419</v>
      </c>
      <c r="J2059" s="172">
        <v>0</v>
      </c>
      <c r="K2059" s="280">
        <f t="shared" ref="K2059:K2068" si="145">I2059*J2059</f>
        <v>0</v>
      </c>
    </row>
    <row r="2060" spans="1:11">
      <c r="A2060" s="393"/>
      <c r="B2060" s="370">
        <v>25</v>
      </c>
      <c r="C2060" s="189">
        <v>85841</v>
      </c>
      <c r="D2060" s="361">
        <v>40</v>
      </c>
      <c r="E2060" s="361">
        <v>1</v>
      </c>
      <c r="F2060" s="360" t="s">
        <v>333</v>
      </c>
      <c r="G2060" s="291" t="s">
        <v>498</v>
      </c>
      <c r="H2060" s="145">
        <v>419</v>
      </c>
      <c r="I2060" s="76">
        <f t="shared" si="144"/>
        <v>419</v>
      </c>
      <c r="J2060" s="172">
        <v>0</v>
      </c>
      <c r="K2060" s="280">
        <f t="shared" si="145"/>
        <v>0</v>
      </c>
    </row>
    <row r="2061" spans="1:11">
      <c r="A2061" s="393"/>
      <c r="B2061" s="370">
        <v>25</v>
      </c>
      <c r="C2061" s="189">
        <v>85842</v>
      </c>
      <c r="D2061" s="361">
        <v>40</v>
      </c>
      <c r="E2061" s="361">
        <v>1</v>
      </c>
      <c r="F2061" s="360" t="s">
        <v>334</v>
      </c>
      <c r="G2061" s="291" t="s">
        <v>498</v>
      </c>
      <c r="H2061" s="145">
        <v>419</v>
      </c>
      <c r="I2061" s="76">
        <f t="shared" si="144"/>
        <v>419</v>
      </c>
      <c r="J2061" s="172">
        <v>0</v>
      </c>
      <c r="K2061" s="280">
        <f t="shared" si="145"/>
        <v>0</v>
      </c>
    </row>
    <row r="2062" spans="1:11">
      <c r="A2062" s="393"/>
      <c r="B2062" s="370">
        <v>25</v>
      </c>
      <c r="C2062" s="189">
        <v>85843</v>
      </c>
      <c r="D2062" s="361">
        <v>40</v>
      </c>
      <c r="E2062" s="361">
        <v>1</v>
      </c>
      <c r="F2062" s="360" t="s">
        <v>335</v>
      </c>
      <c r="G2062" s="291" t="s">
        <v>498</v>
      </c>
      <c r="H2062" s="145">
        <v>419</v>
      </c>
      <c r="I2062" s="76">
        <f t="shared" si="144"/>
        <v>419</v>
      </c>
      <c r="J2062" s="172">
        <v>0</v>
      </c>
      <c r="K2062" s="280">
        <f t="shared" si="145"/>
        <v>0</v>
      </c>
    </row>
    <row r="2063" spans="1:11">
      <c r="A2063" s="393"/>
      <c r="B2063" s="370">
        <v>25</v>
      </c>
      <c r="C2063" s="189">
        <v>85844</v>
      </c>
      <c r="D2063" s="361">
        <v>40</v>
      </c>
      <c r="E2063" s="361">
        <v>1</v>
      </c>
      <c r="F2063" s="360" t="s">
        <v>336</v>
      </c>
      <c r="G2063" s="291" t="s">
        <v>498</v>
      </c>
      <c r="H2063" s="145">
        <v>419</v>
      </c>
      <c r="I2063" s="76">
        <f t="shared" si="144"/>
        <v>419</v>
      </c>
      <c r="J2063" s="172">
        <v>0</v>
      </c>
      <c r="K2063" s="280">
        <f t="shared" si="145"/>
        <v>0</v>
      </c>
    </row>
    <row r="2064" spans="1:11">
      <c r="A2064" s="393"/>
      <c r="B2064" s="370">
        <v>25</v>
      </c>
      <c r="C2064" s="189">
        <v>85845</v>
      </c>
      <c r="D2064" s="361">
        <v>40</v>
      </c>
      <c r="E2064" s="361">
        <v>1</v>
      </c>
      <c r="F2064" s="360" t="s">
        <v>337</v>
      </c>
      <c r="G2064" s="291" t="s">
        <v>498</v>
      </c>
      <c r="H2064" s="145">
        <v>419</v>
      </c>
      <c r="I2064" s="76">
        <f t="shared" si="144"/>
        <v>419</v>
      </c>
      <c r="J2064" s="172">
        <v>0</v>
      </c>
      <c r="K2064" s="280">
        <f t="shared" si="145"/>
        <v>0</v>
      </c>
    </row>
    <row r="2065" spans="1:11">
      <c r="A2065" s="393"/>
      <c r="B2065" s="370">
        <v>25</v>
      </c>
      <c r="C2065" s="189">
        <v>85846</v>
      </c>
      <c r="D2065" s="361">
        <v>40</v>
      </c>
      <c r="E2065" s="361">
        <v>1</v>
      </c>
      <c r="F2065" s="360" t="s">
        <v>338</v>
      </c>
      <c r="G2065" s="291" t="s">
        <v>498</v>
      </c>
      <c r="H2065" s="145">
        <v>419</v>
      </c>
      <c r="I2065" s="76">
        <f t="shared" si="144"/>
        <v>419</v>
      </c>
      <c r="J2065" s="172">
        <v>0</v>
      </c>
      <c r="K2065" s="280">
        <f t="shared" si="145"/>
        <v>0</v>
      </c>
    </row>
    <row r="2066" spans="1:11">
      <c r="A2066" s="393"/>
      <c r="B2066" s="370">
        <v>25</v>
      </c>
      <c r="C2066" s="189">
        <v>85847</v>
      </c>
      <c r="D2066" s="361">
        <v>40</v>
      </c>
      <c r="E2066" s="361">
        <v>1</v>
      </c>
      <c r="F2066" s="360" t="s">
        <v>339</v>
      </c>
      <c r="G2066" s="291" t="s">
        <v>498</v>
      </c>
      <c r="H2066" s="145">
        <v>419</v>
      </c>
      <c r="I2066" s="76">
        <f t="shared" si="144"/>
        <v>419</v>
      </c>
      <c r="J2066" s="172">
        <v>0</v>
      </c>
      <c r="K2066" s="280">
        <f t="shared" si="145"/>
        <v>0</v>
      </c>
    </row>
    <row r="2067" spans="1:11">
      <c r="A2067" s="393"/>
      <c r="B2067" s="370">
        <v>25</v>
      </c>
      <c r="C2067" s="189">
        <v>85848</v>
      </c>
      <c r="D2067" s="361">
        <v>40</v>
      </c>
      <c r="E2067" s="361">
        <v>1</v>
      </c>
      <c r="F2067" s="360" t="s">
        <v>340</v>
      </c>
      <c r="G2067" s="291" t="s">
        <v>498</v>
      </c>
      <c r="H2067" s="145">
        <v>419</v>
      </c>
      <c r="I2067" s="76">
        <f t="shared" si="144"/>
        <v>419</v>
      </c>
      <c r="J2067" s="172">
        <v>0</v>
      </c>
      <c r="K2067" s="280">
        <f t="shared" si="145"/>
        <v>0</v>
      </c>
    </row>
    <row r="2068" spans="1:11">
      <c r="A2068" s="393"/>
      <c r="B2068" s="370">
        <v>25</v>
      </c>
      <c r="C2068" s="189">
        <v>85849</v>
      </c>
      <c r="D2068" s="361">
        <v>40</v>
      </c>
      <c r="E2068" s="361">
        <v>1</v>
      </c>
      <c r="F2068" s="360" t="s">
        <v>341</v>
      </c>
      <c r="G2068" s="291" t="s">
        <v>498</v>
      </c>
      <c r="H2068" s="145">
        <v>419</v>
      </c>
      <c r="I2068" s="76">
        <f t="shared" si="144"/>
        <v>419</v>
      </c>
      <c r="J2068" s="172">
        <v>0</v>
      </c>
      <c r="K2068" s="280">
        <f t="shared" si="145"/>
        <v>0</v>
      </c>
    </row>
    <row r="2069" spans="1:11">
      <c r="A2069" s="393"/>
      <c r="B2069" s="174" t="s">
        <v>1330</v>
      </c>
      <c r="C2069" s="510" t="s">
        <v>814</v>
      </c>
      <c r="D2069" s="510"/>
      <c r="E2069" s="510"/>
      <c r="F2069" s="510"/>
      <c r="G2069" s="403" t="s">
        <v>496</v>
      </c>
      <c r="H2069" s="184"/>
      <c r="I2069" s="185"/>
      <c r="J2069" s="167"/>
      <c r="K2069" s="284"/>
    </row>
    <row r="2070" spans="1:11">
      <c r="A2070" s="393"/>
      <c r="B2070" s="129"/>
      <c r="C2070" s="510" t="s">
        <v>184</v>
      </c>
      <c r="D2070" s="510"/>
      <c r="E2070" s="510"/>
      <c r="F2070" s="510"/>
      <c r="G2070" s="514"/>
      <c r="H2070" s="186"/>
      <c r="I2070" s="187"/>
      <c r="J2070" s="169"/>
      <c r="K2070" s="283"/>
    </row>
    <row r="2071" spans="1:11">
      <c r="A2071" s="393"/>
      <c r="B2071" s="370">
        <v>25</v>
      </c>
      <c r="C2071" s="189" t="s">
        <v>815</v>
      </c>
      <c r="D2071" s="361">
        <v>40</v>
      </c>
      <c r="E2071" s="361">
        <v>1</v>
      </c>
      <c r="F2071" s="360" t="s">
        <v>339</v>
      </c>
      <c r="G2071" s="404" t="s">
        <v>497</v>
      </c>
      <c r="H2071" s="146">
        <v>177.5</v>
      </c>
      <c r="I2071" s="140">
        <f t="shared" ref="I2071:I2076" si="146">ROUND(H2071-H2071*H$8,2)</f>
        <v>177.5</v>
      </c>
      <c r="J2071" s="172">
        <v>0</v>
      </c>
      <c r="K2071" s="280">
        <f>I2071*J2071</f>
        <v>0</v>
      </c>
    </row>
    <row r="2072" spans="1:11">
      <c r="A2072" s="393"/>
      <c r="B2072" s="370">
        <v>25</v>
      </c>
      <c r="C2072" s="189" t="s">
        <v>816</v>
      </c>
      <c r="D2072" s="361">
        <v>40</v>
      </c>
      <c r="E2072" s="361">
        <v>1</v>
      </c>
      <c r="F2072" s="360" t="s">
        <v>341</v>
      </c>
      <c r="G2072" s="404" t="s">
        <v>497</v>
      </c>
      <c r="H2072" s="146">
        <v>177.5</v>
      </c>
      <c r="I2072" s="140">
        <f t="shared" si="146"/>
        <v>177.5</v>
      </c>
      <c r="J2072" s="172">
        <v>0</v>
      </c>
      <c r="K2072" s="280">
        <f>I2072*J2072</f>
        <v>0</v>
      </c>
    </row>
    <row r="2073" spans="1:11">
      <c r="A2073" s="393"/>
      <c r="B2073" s="129"/>
      <c r="C2073" s="303" t="s">
        <v>185</v>
      </c>
      <c r="D2073" s="188"/>
      <c r="E2073" s="188"/>
      <c r="F2073" s="188"/>
      <c r="G2073" s="412"/>
      <c r="H2073" s="186"/>
      <c r="I2073" s="187"/>
      <c r="J2073" s="169"/>
      <c r="K2073" s="283"/>
    </row>
    <row r="2074" spans="1:11">
      <c r="A2074" s="393"/>
      <c r="B2074" s="370">
        <v>25</v>
      </c>
      <c r="C2074" s="189" t="s">
        <v>817</v>
      </c>
      <c r="D2074" s="361">
        <v>40</v>
      </c>
      <c r="E2074" s="361">
        <v>1</v>
      </c>
      <c r="F2074" s="360" t="s">
        <v>338</v>
      </c>
      <c r="G2074" s="404" t="s">
        <v>497</v>
      </c>
      <c r="H2074" s="146">
        <v>104.4</v>
      </c>
      <c r="I2074" s="140">
        <f t="shared" si="146"/>
        <v>104.4</v>
      </c>
      <c r="J2074" s="172">
        <v>0</v>
      </c>
      <c r="K2074" s="280">
        <f>I2074*J2074</f>
        <v>0</v>
      </c>
    </row>
    <row r="2075" spans="1:11">
      <c r="A2075" s="399"/>
      <c r="B2075" s="370">
        <v>25</v>
      </c>
      <c r="C2075" s="189" t="s">
        <v>818</v>
      </c>
      <c r="D2075" s="361">
        <v>40</v>
      </c>
      <c r="E2075" s="361">
        <v>1</v>
      </c>
      <c r="F2075" s="360" t="s">
        <v>339</v>
      </c>
      <c r="G2075" s="404" t="s">
        <v>497</v>
      </c>
      <c r="H2075" s="146">
        <v>104.4</v>
      </c>
      <c r="I2075" s="140">
        <f>ROUND(H2075-H2075*H$8,2)</f>
        <v>104.4</v>
      </c>
      <c r="J2075" s="172">
        <v>0</v>
      </c>
      <c r="K2075" s="280">
        <f>I2075*J2075</f>
        <v>0</v>
      </c>
    </row>
    <row r="2076" spans="1:11">
      <c r="A2076" s="393"/>
      <c r="B2076" s="370">
        <v>25</v>
      </c>
      <c r="C2076" s="189" t="s">
        <v>819</v>
      </c>
      <c r="D2076" s="361">
        <v>40</v>
      </c>
      <c r="E2076" s="361">
        <v>1</v>
      </c>
      <c r="F2076" s="360" t="s">
        <v>340</v>
      </c>
      <c r="G2076" s="404" t="s">
        <v>497</v>
      </c>
      <c r="H2076" s="145">
        <v>208.8</v>
      </c>
      <c r="I2076" s="76">
        <f t="shared" si="146"/>
        <v>208.8</v>
      </c>
      <c r="J2076" s="172">
        <v>0</v>
      </c>
      <c r="K2076" s="280">
        <f>I2076*J2076</f>
        <v>0</v>
      </c>
    </row>
    <row r="2077" spans="1:11">
      <c r="A2077" s="399"/>
      <c r="B2077" s="370">
        <v>25</v>
      </c>
      <c r="C2077" s="189" t="s">
        <v>820</v>
      </c>
      <c r="D2077" s="361">
        <v>40</v>
      </c>
      <c r="E2077" s="361">
        <v>1</v>
      </c>
      <c r="F2077" s="360" t="s">
        <v>341</v>
      </c>
      <c r="G2077" s="404" t="s">
        <v>497</v>
      </c>
      <c r="H2077" s="146">
        <v>104.4</v>
      </c>
      <c r="I2077" s="140">
        <f>ROUND(H2077-H2077*H$8,2)</f>
        <v>104.4</v>
      </c>
      <c r="J2077" s="172">
        <v>0</v>
      </c>
      <c r="K2077" s="280">
        <f>I2077*J2077</f>
        <v>0</v>
      </c>
    </row>
    <row r="2078" spans="1:11">
      <c r="A2078" s="393"/>
      <c r="B2078" s="129"/>
      <c r="C2078" s="510" t="s">
        <v>821</v>
      </c>
      <c r="D2078" s="510"/>
      <c r="E2078" s="510"/>
      <c r="F2078" s="510"/>
      <c r="G2078" s="514"/>
      <c r="H2078" s="186"/>
      <c r="I2078" s="187"/>
      <c r="J2078" s="169"/>
      <c r="K2078" s="283"/>
    </row>
    <row r="2079" spans="1:11">
      <c r="A2079" s="393"/>
      <c r="B2079" s="370">
        <v>25</v>
      </c>
      <c r="C2079" s="189" t="s">
        <v>822</v>
      </c>
      <c r="D2079" s="361">
        <v>40</v>
      </c>
      <c r="E2079" s="361">
        <v>1</v>
      </c>
      <c r="F2079" s="360" t="s">
        <v>332</v>
      </c>
      <c r="G2079" s="404" t="s">
        <v>497</v>
      </c>
      <c r="H2079" s="145">
        <v>445</v>
      </c>
      <c r="I2079" s="76">
        <f t="shared" ref="I2079:I2088" si="147">ROUND(H2079-H2079*H$8,2)</f>
        <v>445</v>
      </c>
      <c r="J2079" s="172">
        <v>0</v>
      </c>
      <c r="K2079" s="280">
        <f t="shared" ref="K2079:K2088" si="148">I2079*J2079</f>
        <v>0</v>
      </c>
    </row>
    <row r="2080" spans="1:11">
      <c r="A2080" s="393"/>
      <c r="B2080" s="370">
        <v>25</v>
      </c>
      <c r="C2080" s="189" t="s">
        <v>823</v>
      </c>
      <c r="D2080" s="361">
        <v>40</v>
      </c>
      <c r="E2080" s="361">
        <v>1</v>
      </c>
      <c r="F2080" s="360" t="s">
        <v>333</v>
      </c>
      <c r="G2080" s="404" t="s">
        <v>497</v>
      </c>
      <c r="H2080" s="145">
        <v>445</v>
      </c>
      <c r="I2080" s="76">
        <f t="shared" si="147"/>
        <v>445</v>
      </c>
      <c r="J2080" s="172">
        <v>0</v>
      </c>
      <c r="K2080" s="280">
        <f t="shared" si="148"/>
        <v>0</v>
      </c>
    </row>
    <row r="2081" spans="1:11">
      <c r="A2081" s="393"/>
      <c r="B2081" s="370">
        <v>25</v>
      </c>
      <c r="C2081" s="189" t="s">
        <v>824</v>
      </c>
      <c r="D2081" s="361">
        <v>40</v>
      </c>
      <c r="E2081" s="361">
        <v>1</v>
      </c>
      <c r="F2081" s="360" t="s">
        <v>334</v>
      </c>
      <c r="G2081" s="404" t="s">
        <v>497</v>
      </c>
      <c r="H2081" s="145">
        <v>445</v>
      </c>
      <c r="I2081" s="76">
        <f t="shared" si="147"/>
        <v>445</v>
      </c>
      <c r="J2081" s="172">
        <v>0</v>
      </c>
      <c r="K2081" s="280">
        <f t="shared" si="148"/>
        <v>0</v>
      </c>
    </row>
    <row r="2082" spans="1:11">
      <c r="A2082" s="393"/>
      <c r="B2082" s="370">
        <v>25</v>
      </c>
      <c r="C2082" s="189" t="s">
        <v>825</v>
      </c>
      <c r="D2082" s="361">
        <v>40</v>
      </c>
      <c r="E2082" s="361">
        <v>1</v>
      </c>
      <c r="F2082" s="360" t="s">
        <v>335</v>
      </c>
      <c r="G2082" s="404" t="s">
        <v>497</v>
      </c>
      <c r="H2082" s="145">
        <v>445</v>
      </c>
      <c r="I2082" s="76">
        <f t="shared" si="147"/>
        <v>445</v>
      </c>
      <c r="J2082" s="172">
        <v>0</v>
      </c>
      <c r="K2082" s="280">
        <f t="shared" si="148"/>
        <v>0</v>
      </c>
    </row>
    <row r="2083" spans="1:11">
      <c r="A2083" s="393"/>
      <c r="B2083" s="370">
        <v>25</v>
      </c>
      <c r="C2083" s="189" t="s">
        <v>826</v>
      </c>
      <c r="D2083" s="361">
        <v>40</v>
      </c>
      <c r="E2083" s="361">
        <v>1</v>
      </c>
      <c r="F2083" s="360" t="s">
        <v>336</v>
      </c>
      <c r="G2083" s="404" t="s">
        <v>497</v>
      </c>
      <c r="H2083" s="145">
        <v>445</v>
      </c>
      <c r="I2083" s="76">
        <f t="shared" si="147"/>
        <v>445</v>
      </c>
      <c r="J2083" s="172">
        <v>0</v>
      </c>
      <c r="K2083" s="280">
        <f t="shared" si="148"/>
        <v>0</v>
      </c>
    </row>
    <row r="2084" spans="1:11">
      <c r="A2084" s="393"/>
      <c r="B2084" s="370">
        <v>25</v>
      </c>
      <c r="C2084" s="189" t="s">
        <v>827</v>
      </c>
      <c r="D2084" s="361">
        <v>40</v>
      </c>
      <c r="E2084" s="361">
        <v>1</v>
      </c>
      <c r="F2084" s="360" t="s">
        <v>337</v>
      </c>
      <c r="G2084" s="404" t="s">
        <v>497</v>
      </c>
      <c r="H2084" s="145">
        <v>445</v>
      </c>
      <c r="I2084" s="76">
        <f t="shared" si="147"/>
        <v>445</v>
      </c>
      <c r="J2084" s="172">
        <v>0</v>
      </c>
      <c r="K2084" s="280">
        <f t="shared" si="148"/>
        <v>0</v>
      </c>
    </row>
    <row r="2085" spans="1:11">
      <c r="A2085" s="393"/>
      <c r="B2085" s="370">
        <v>25</v>
      </c>
      <c r="C2085" s="189" t="s">
        <v>828</v>
      </c>
      <c r="D2085" s="361">
        <v>40</v>
      </c>
      <c r="E2085" s="361">
        <v>1</v>
      </c>
      <c r="F2085" s="360" t="s">
        <v>338</v>
      </c>
      <c r="G2085" s="404" t="s">
        <v>497</v>
      </c>
      <c r="H2085" s="145">
        <v>445</v>
      </c>
      <c r="I2085" s="76">
        <f t="shared" si="147"/>
        <v>445</v>
      </c>
      <c r="J2085" s="172">
        <v>0</v>
      </c>
      <c r="K2085" s="280">
        <f t="shared" si="148"/>
        <v>0</v>
      </c>
    </row>
    <row r="2086" spans="1:11">
      <c r="A2086" s="393"/>
      <c r="B2086" s="370">
        <v>25</v>
      </c>
      <c r="C2086" s="189" t="s">
        <v>829</v>
      </c>
      <c r="D2086" s="361">
        <v>40</v>
      </c>
      <c r="E2086" s="361">
        <v>1</v>
      </c>
      <c r="F2086" s="360" t="s">
        <v>339</v>
      </c>
      <c r="G2086" s="404" t="s">
        <v>497</v>
      </c>
      <c r="H2086" s="145">
        <v>445</v>
      </c>
      <c r="I2086" s="76">
        <f t="shared" si="147"/>
        <v>445</v>
      </c>
      <c r="J2086" s="172">
        <v>0</v>
      </c>
      <c r="K2086" s="280">
        <f t="shared" si="148"/>
        <v>0</v>
      </c>
    </row>
    <row r="2087" spans="1:11">
      <c r="A2087" s="393"/>
      <c r="B2087" s="370">
        <v>25</v>
      </c>
      <c r="C2087" s="189" t="s">
        <v>830</v>
      </c>
      <c r="D2087" s="361">
        <v>40</v>
      </c>
      <c r="E2087" s="361">
        <v>1</v>
      </c>
      <c r="F2087" s="360" t="s">
        <v>340</v>
      </c>
      <c r="G2087" s="404" t="s">
        <v>497</v>
      </c>
      <c r="H2087" s="145">
        <v>445</v>
      </c>
      <c r="I2087" s="76">
        <f t="shared" si="147"/>
        <v>445</v>
      </c>
      <c r="J2087" s="172">
        <v>0</v>
      </c>
      <c r="K2087" s="280">
        <f t="shared" si="148"/>
        <v>0</v>
      </c>
    </row>
    <row r="2088" spans="1:11">
      <c r="A2088" s="393"/>
      <c r="B2088" s="370">
        <v>25</v>
      </c>
      <c r="C2088" s="189" t="s">
        <v>831</v>
      </c>
      <c r="D2088" s="361">
        <v>40</v>
      </c>
      <c r="E2088" s="361">
        <v>1</v>
      </c>
      <c r="F2088" s="360" t="s">
        <v>341</v>
      </c>
      <c r="G2088" s="404" t="s">
        <v>497</v>
      </c>
      <c r="H2088" s="145">
        <v>445</v>
      </c>
      <c r="I2088" s="76">
        <f t="shared" si="147"/>
        <v>445</v>
      </c>
      <c r="J2088" s="172">
        <v>0</v>
      </c>
      <c r="K2088" s="280">
        <f t="shared" si="148"/>
        <v>0</v>
      </c>
    </row>
    <row r="2089" spans="1:11">
      <c r="A2089" s="393"/>
      <c r="B2089" s="164"/>
      <c r="C2089" s="445" t="s">
        <v>1331</v>
      </c>
      <c r="D2089" s="445"/>
      <c r="E2089" s="445"/>
      <c r="F2089" s="445"/>
      <c r="G2089" s="550"/>
      <c r="H2089" s="136"/>
      <c r="I2089" s="119"/>
      <c r="J2089" s="165"/>
      <c r="K2089" s="294"/>
    </row>
    <row r="2090" spans="1:11" ht="22.5">
      <c r="A2090" s="393"/>
      <c r="B2090" s="281" t="s">
        <v>1124</v>
      </c>
      <c r="C2090" s="510" t="s">
        <v>4</v>
      </c>
      <c r="D2090" s="510"/>
      <c r="E2090" s="510"/>
      <c r="F2090" s="510"/>
      <c r="G2090" s="403" t="s">
        <v>496</v>
      </c>
      <c r="H2090" s="138"/>
      <c r="I2090" s="124"/>
      <c r="J2090" s="167"/>
      <c r="K2090" s="284"/>
    </row>
    <row r="2091" spans="1:11">
      <c r="A2091" s="399"/>
      <c r="B2091" s="370">
        <v>50</v>
      </c>
      <c r="C2091" s="189" t="s">
        <v>1332</v>
      </c>
      <c r="D2091" s="121">
        <v>37</v>
      </c>
      <c r="E2091" s="121">
        <v>1</v>
      </c>
      <c r="F2091" s="190" t="s">
        <v>1333</v>
      </c>
      <c r="G2091" s="404" t="s">
        <v>498</v>
      </c>
      <c r="H2091" s="141">
        <v>28</v>
      </c>
      <c r="I2091" s="140">
        <f>ROUND(H2091-H2091*H$8,2)</f>
        <v>28</v>
      </c>
      <c r="J2091" s="169">
        <v>0</v>
      </c>
      <c r="K2091" s="283">
        <f>I2091*J2091</f>
        <v>0</v>
      </c>
    </row>
    <row r="2092" spans="1:11">
      <c r="A2092" s="393"/>
      <c r="B2092" s="370"/>
      <c r="C2092" s="559" t="s">
        <v>244</v>
      </c>
      <c r="D2092" s="559"/>
      <c r="E2092" s="559"/>
      <c r="F2092" s="559"/>
      <c r="G2092" s="403" t="s">
        <v>496</v>
      </c>
      <c r="H2092" s="138"/>
      <c r="I2092" s="124"/>
      <c r="J2092" s="167"/>
      <c r="K2092" s="284"/>
    </row>
    <row r="2093" spans="1:11">
      <c r="A2093" s="399"/>
      <c r="B2093" s="370">
        <v>50</v>
      </c>
      <c r="C2093" s="191" t="s">
        <v>1334</v>
      </c>
      <c r="D2093" s="193">
        <v>18</v>
      </c>
      <c r="E2093" s="193">
        <v>1</v>
      </c>
      <c r="F2093" s="190" t="s">
        <v>1335</v>
      </c>
      <c r="G2093" s="291" t="s">
        <v>498</v>
      </c>
      <c r="H2093" s="192">
        <v>10.5</v>
      </c>
      <c r="I2093" s="140">
        <f>ROUND(H2093-H2093*H$8,2)</f>
        <v>10.5</v>
      </c>
      <c r="J2093" s="172">
        <v>0</v>
      </c>
      <c r="K2093" s="280">
        <f>I2093*J2093</f>
        <v>0</v>
      </c>
    </row>
    <row r="2094" spans="1:11">
      <c r="A2094" s="393"/>
      <c r="B2094" s="370"/>
      <c r="C2094" s="559" t="s">
        <v>11</v>
      </c>
      <c r="D2094" s="559"/>
      <c r="E2094" s="559"/>
      <c r="F2094" s="559"/>
      <c r="G2094" s="403" t="s">
        <v>496</v>
      </c>
      <c r="H2094" s="138"/>
      <c r="I2094" s="124"/>
      <c r="J2094" s="167"/>
      <c r="K2094" s="284"/>
    </row>
    <row r="2095" spans="1:11">
      <c r="A2095" s="399"/>
      <c r="B2095" s="370">
        <v>50</v>
      </c>
      <c r="C2095" s="189" t="s">
        <v>1336</v>
      </c>
      <c r="D2095" s="361">
        <v>21</v>
      </c>
      <c r="E2095" s="361">
        <v>1</v>
      </c>
      <c r="F2095" s="190" t="s">
        <v>1337</v>
      </c>
      <c r="G2095" s="291" t="s">
        <v>498</v>
      </c>
      <c r="H2095" s="192">
        <v>14</v>
      </c>
      <c r="I2095" s="140">
        <f t="shared" ref="I2095:I2100" si="149">ROUND(H2095-H2095*H$8,2)</f>
        <v>14</v>
      </c>
      <c r="J2095" s="172">
        <v>0</v>
      </c>
      <c r="K2095" s="280">
        <f t="shared" ref="K2095:K2100" si="150">I2095*J2095</f>
        <v>0</v>
      </c>
    </row>
    <row r="2096" spans="1:11">
      <c r="A2096" s="399"/>
      <c r="B2096" s="370">
        <v>50</v>
      </c>
      <c r="C2096" s="189" t="s">
        <v>1338</v>
      </c>
      <c r="D2096" s="361">
        <v>22</v>
      </c>
      <c r="E2096" s="361">
        <v>1</v>
      </c>
      <c r="F2096" s="190" t="s">
        <v>1339</v>
      </c>
      <c r="G2096" s="291" t="s">
        <v>498</v>
      </c>
      <c r="H2096" s="192">
        <v>17.5</v>
      </c>
      <c r="I2096" s="140">
        <f t="shared" si="149"/>
        <v>17.5</v>
      </c>
      <c r="J2096" s="172">
        <v>0</v>
      </c>
      <c r="K2096" s="280">
        <f t="shared" si="150"/>
        <v>0</v>
      </c>
    </row>
    <row r="2097" spans="1:11">
      <c r="A2097" s="399"/>
      <c r="B2097" s="370">
        <v>50</v>
      </c>
      <c r="C2097" s="189" t="s">
        <v>1340</v>
      </c>
      <c r="D2097" s="361">
        <v>23</v>
      </c>
      <c r="E2097" s="361">
        <v>1</v>
      </c>
      <c r="F2097" s="190" t="s">
        <v>1341</v>
      </c>
      <c r="G2097" s="291" t="s">
        <v>498</v>
      </c>
      <c r="H2097" s="192">
        <v>17.5</v>
      </c>
      <c r="I2097" s="140">
        <f t="shared" si="149"/>
        <v>17.5</v>
      </c>
      <c r="J2097" s="172">
        <v>0</v>
      </c>
      <c r="K2097" s="280">
        <f t="shared" si="150"/>
        <v>0</v>
      </c>
    </row>
    <row r="2098" spans="1:11" ht="22.5">
      <c r="A2098" s="399"/>
      <c r="B2098" s="370">
        <v>50</v>
      </c>
      <c r="C2098" s="189" t="s">
        <v>1342</v>
      </c>
      <c r="D2098" s="361">
        <v>24</v>
      </c>
      <c r="E2098" s="361">
        <v>1</v>
      </c>
      <c r="F2098" s="190" t="s">
        <v>1343</v>
      </c>
      <c r="G2098" s="291" t="s">
        <v>498</v>
      </c>
      <c r="H2098" s="192">
        <v>17.5</v>
      </c>
      <c r="I2098" s="140">
        <f t="shared" si="149"/>
        <v>17.5</v>
      </c>
      <c r="J2098" s="172">
        <v>0</v>
      </c>
      <c r="K2098" s="280">
        <f t="shared" si="150"/>
        <v>0</v>
      </c>
    </row>
    <row r="2099" spans="1:11">
      <c r="A2099" s="399"/>
      <c r="B2099" s="370">
        <v>50</v>
      </c>
      <c r="C2099" s="189" t="s">
        <v>1344</v>
      </c>
      <c r="D2099" s="361">
        <v>38</v>
      </c>
      <c r="E2099" s="361">
        <v>1</v>
      </c>
      <c r="F2099" s="190" t="s">
        <v>1345</v>
      </c>
      <c r="G2099" s="291" t="s">
        <v>498</v>
      </c>
      <c r="H2099" s="192">
        <v>25.2</v>
      </c>
      <c r="I2099" s="140">
        <f t="shared" si="149"/>
        <v>25.2</v>
      </c>
      <c r="J2099" s="172">
        <v>0</v>
      </c>
      <c r="K2099" s="280">
        <f t="shared" si="150"/>
        <v>0</v>
      </c>
    </row>
    <row r="2100" spans="1:11" ht="22.5">
      <c r="A2100" s="399"/>
      <c r="B2100" s="370">
        <v>50</v>
      </c>
      <c r="C2100" s="189" t="s">
        <v>1346</v>
      </c>
      <c r="D2100" s="361">
        <v>25</v>
      </c>
      <c r="E2100" s="361">
        <v>1</v>
      </c>
      <c r="F2100" s="190" t="s">
        <v>1347</v>
      </c>
      <c r="G2100" s="291" t="s">
        <v>498</v>
      </c>
      <c r="H2100" s="192">
        <v>21</v>
      </c>
      <c r="I2100" s="140">
        <f t="shared" si="149"/>
        <v>21</v>
      </c>
      <c r="J2100" s="172">
        <v>0</v>
      </c>
      <c r="K2100" s="280">
        <f t="shared" si="150"/>
        <v>0</v>
      </c>
    </row>
    <row r="2101" spans="1:11">
      <c r="A2101" s="393"/>
      <c r="B2101" s="370"/>
      <c r="C2101" s="559" t="s">
        <v>776</v>
      </c>
      <c r="D2101" s="559"/>
      <c r="E2101" s="559"/>
      <c r="F2101" s="559"/>
      <c r="G2101" s="403" t="s">
        <v>496</v>
      </c>
      <c r="H2101" s="138"/>
      <c r="I2101" s="124"/>
      <c r="J2101" s="179"/>
      <c r="K2101" s="284"/>
    </row>
    <row r="2102" spans="1:11" ht="22.5">
      <c r="A2102" s="399"/>
      <c r="B2102" s="370">
        <v>50</v>
      </c>
      <c r="C2102" s="189" t="s">
        <v>1348</v>
      </c>
      <c r="D2102" s="159">
        <v>22</v>
      </c>
      <c r="E2102" s="159">
        <v>1</v>
      </c>
      <c r="F2102" s="190" t="s">
        <v>1349</v>
      </c>
      <c r="G2102" s="404" t="s">
        <v>498</v>
      </c>
      <c r="H2102" s="141">
        <v>17.5</v>
      </c>
      <c r="I2102" s="140">
        <f>ROUND(H2102-H2102*H$8,2)</f>
        <v>17.5</v>
      </c>
      <c r="J2102" s="194">
        <v>0</v>
      </c>
      <c r="K2102" s="283">
        <f>I2102*J2102</f>
        <v>0</v>
      </c>
    </row>
    <row r="2103" spans="1:11" ht="22.5">
      <c r="A2103" s="399"/>
      <c r="B2103" s="370">
        <v>50</v>
      </c>
      <c r="C2103" s="189" t="s">
        <v>1350</v>
      </c>
      <c r="D2103" s="159">
        <v>22</v>
      </c>
      <c r="E2103" s="159">
        <v>1</v>
      </c>
      <c r="F2103" s="190" t="s">
        <v>1351</v>
      </c>
      <c r="G2103" s="404" t="s">
        <v>498</v>
      </c>
      <c r="H2103" s="141">
        <v>17.5</v>
      </c>
      <c r="I2103" s="140">
        <f>ROUND(H2103-H2103*H$8,2)</f>
        <v>17.5</v>
      </c>
      <c r="J2103" s="194">
        <v>0</v>
      </c>
      <c r="K2103" s="283">
        <f>I2103*J2103</f>
        <v>0</v>
      </c>
    </row>
    <row r="2104" spans="1:11" ht="22.5">
      <c r="A2104" s="399"/>
      <c r="B2104" s="370">
        <v>50</v>
      </c>
      <c r="C2104" s="191" t="s">
        <v>1352</v>
      </c>
      <c r="D2104" s="193">
        <v>22</v>
      </c>
      <c r="E2104" s="193">
        <v>1</v>
      </c>
      <c r="F2104" s="190" t="s">
        <v>1353</v>
      </c>
      <c r="G2104" s="291" t="s">
        <v>498</v>
      </c>
      <c r="H2104" s="141">
        <v>17.5</v>
      </c>
      <c r="I2104" s="140">
        <f>ROUND(H2104-H2104*H$8,2)</f>
        <v>17.5</v>
      </c>
      <c r="J2104" s="180">
        <v>0</v>
      </c>
      <c r="K2104" s="280">
        <f>I2104*J2104</f>
        <v>0</v>
      </c>
    </row>
    <row r="2105" spans="1:11" ht="22.5">
      <c r="A2105" s="399"/>
      <c r="B2105" s="370">
        <v>50</v>
      </c>
      <c r="C2105" s="191" t="s">
        <v>1354</v>
      </c>
      <c r="D2105" s="193">
        <v>22</v>
      </c>
      <c r="E2105" s="193">
        <v>1</v>
      </c>
      <c r="F2105" s="190" t="s">
        <v>1355</v>
      </c>
      <c r="G2105" s="291" t="s">
        <v>498</v>
      </c>
      <c r="H2105" s="141">
        <v>17.5</v>
      </c>
      <c r="I2105" s="140">
        <f>ROUND(H2105-H2105*H$8,2)</f>
        <v>17.5</v>
      </c>
      <c r="J2105" s="180">
        <v>0</v>
      </c>
      <c r="K2105" s="280">
        <f>I2105*J2105</f>
        <v>0</v>
      </c>
    </row>
    <row r="2106" spans="1:11">
      <c r="A2106" s="399"/>
      <c r="B2106" s="370">
        <v>50</v>
      </c>
      <c r="C2106" s="191" t="s">
        <v>1356</v>
      </c>
      <c r="D2106" s="193">
        <v>29</v>
      </c>
      <c r="E2106" s="193">
        <v>1</v>
      </c>
      <c r="F2106" s="190" t="s">
        <v>1357</v>
      </c>
      <c r="G2106" s="291" t="s">
        <v>498</v>
      </c>
      <c r="H2106" s="141">
        <v>25.5</v>
      </c>
      <c r="I2106" s="140">
        <f>ROUND(H2106-H2106*H$8,2)</f>
        <v>25.5</v>
      </c>
      <c r="J2106" s="180">
        <v>0</v>
      </c>
      <c r="K2106" s="280">
        <f>I2106*J2106</f>
        <v>0</v>
      </c>
    </row>
    <row r="2107" spans="1:11">
      <c r="A2107" s="393"/>
      <c r="B2107" s="370"/>
      <c r="C2107" s="559" t="s">
        <v>331</v>
      </c>
      <c r="D2107" s="559"/>
      <c r="E2107" s="559"/>
      <c r="F2107" s="559"/>
      <c r="G2107" s="403" t="s">
        <v>496</v>
      </c>
      <c r="H2107" s="184"/>
      <c r="I2107" s="185"/>
      <c r="J2107" s="167"/>
      <c r="K2107" s="284"/>
    </row>
    <row r="2108" spans="1:11">
      <c r="A2108" s="399"/>
      <c r="B2108" s="370">
        <v>50</v>
      </c>
      <c r="C2108" s="189" t="s">
        <v>1359</v>
      </c>
      <c r="D2108" s="195" t="s">
        <v>1358</v>
      </c>
      <c r="E2108" s="195">
        <v>1</v>
      </c>
      <c r="F2108" s="196" t="s">
        <v>338</v>
      </c>
      <c r="G2108" s="404" t="s">
        <v>497</v>
      </c>
      <c r="H2108" s="141">
        <v>34</v>
      </c>
      <c r="I2108" s="140">
        <f>ROUND(H2108-H2108*H$8,2)</f>
        <v>34</v>
      </c>
      <c r="J2108" s="172">
        <v>0</v>
      </c>
      <c r="K2108" s="280">
        <f>I2108*J2108</f>
        <v>0</v>
      </c>
    </row>
    <row r="2109" spans="1:11">
      <c r="A2109" s="399"/>
      <c r="B2109" s="370">
        <v>50</v>
      </c>
      <c r="C2109" s="189" t="s">
        <v>1360</v>
      </c>
      <c r="D2109" s="195" t="s">
        <v>1358</v>
      </c>
      <c r="E2109" s="195">
        <v>1</v>
      </c>
      <c r="F2109" s="196" t="s">
        <v>339</v>
      </c>
      <c r="G2109" s="404" t="s">
        <v>497</v>
      </c>
      <c r="H2109" s="141">
        <v>34</v>
      </c>
      <c r="I2109" s="140">
        <f>ROUND(H2109-H2109*H$8,2)</f>
        <v>34</v>
      </c>
      <c r="J2109" s="172">
        <v>0</v>
      </c>
      <c r="K2109" s="280">
        <f>I2109*J2109</f>
        <v>0</v>
      </c>
    </row>
    <row r="2110" spans="1:11">
      <c r="A2110" s="399"/>
      <c r="B2110" s="370">
        <v>50</v>
      </c>
      <c r="C2110" s="189" t="s">
        <v>1361</v>
      </c>
      <c r="D2110" s="195" t="s">
        <v>1358</v>
      </c>
      <c r="E2110" s="195">
        <v>1</v>
      </c>
      <c r="F2110" s="196" t="s">
        <v>341</v>
      </c>
      <c r="G2110" s="404" t="s">
        <v>497</v>
      </c>
      <c r="H2110" s="141">
        <v>34</v>
      </c>
      <c r="I2110" s="140">
        <f>ROUND(H2110-H2110*H$8,2)</f>
        <v>34</v>
      </c>
      <c r="J2110" s="172">
        <v>0</v>
      </c>
      <c r="K2110" s="280">
        <f>I2110*J2110</f>
        <v>0</v>
      </c>
    </row>
    <row r="2111" spans="1:11">
      <c r="A2111" s="393"/>
      <c r="B2111" s="370"/>
      <c r="C2111" s="559" t="s">
        <v>1362</v>
      </c>
      <c r="D2111" s="559"/>
      <c r="E2111" s="559"/>
      <c r="F2111" s="559"/>
      <c r="G2111" s="403" t="s">
        <v>496</v>
      </c>
      <c r="H2111" s="184"/>
      <c r="I2111" s="185"/>
      <c r="J2111" s="167"/>
      <c r="K2111" s="284"/>
    </row>
    <row r="2112" spans="1:11">
      <c r="A2112" s="399"/>
      <c r="B2112" s="370">
        <v>20</v>
      </c>
      <c r="C2112" s="189" t="s">
        <v>1363</v>
      </c>
      <c r="D2112" s="195">
        <v>15</v>
      </c>
      <c r="E2112" s="195">
        <v>1</v>
      </c>
      <c r="F2112" s="196" t="s">
        <v>332</v>
      </c>
      <c r="G2112" s="291" t="s">
        <v>498</v>
      </c>
      <c r="H2112" s="141">
        <v>7.7</v>
      </c>
      <c r="I2112" s="140">
        <f>ROUND(H2112-H2112*H$8,2)</f>
        <v>7.7</v>
      </c>
      <c r="J2112" s="172">
        <v>0</v>
      </c>
      <c r="K2112" s="280">
        <f>I2112*J2112</f>
        <v>0</v>
      </c>
    </row>
    <row r="2113" spans="1:11">
      <c r="A2113" s="399"/>
      <c r="B2113" s="370">
        <v>20</v>
      </c>
      <c r="C2113" s="189" t="s">
        <v>1364</v>
      </c>
      <c r="D2113" s="195">
        <v>15</v>
      </c>
      <c r="E2113" s="195">
        <v>1</v>
      </c>
      <c r="F2113" s="196" t="s">
        <v>339</v>
      </c>
      <c r="G2113" s="291" t="s">
        <v>498</v>
      </c>
      <c r="H2113" s="141">
        <v>7.7</v>
      </c>
      <c r="I2113" s="140">
        <f>ROUND(H2113-H2113*H$8,2)</f>
        <v>7.7</v>
      </c>
      <c r="J2113" s="172">
        <v>0</v>
      </c>
      <c r="K2113" s="280">
        <f>I2113*J2113</f>
        <v>0</v>
      </c>
    </row>
    <row r="2114" spans="1:11">
      <c r="A2114" s="393"/>
      <c r="B2114" s="370"/>
      <c r="C2114" s="559" t="s">
        <v>1365</v>
      </c>
      <c r="D2114" s="559"/>
      <c r="E2114" s="559"/>
      <c r="F2114" s="559"/>
      <c r="G2114" s="403" t="s">
        <v>496</v>
      </c>
      <c r="H2114" s="184"/>
      <c r="I2114" s="185"/>
      <c r="J2114" s="167"/>
      <c r="K2114" s="284"/>
    </row>
    <row r="2115" spans="1:11">
      <c r="A2115" s="399"/>
      <c r="B2115" s="370">
        <v>50</v>
      </c>
      <c r="C2115" s="189" t="s">
        <v>1366</v>
      </c>
      <c r="D2115" s="195" t="s">
        <v>1358</v>
      </c>
      <c r="E2115" s="195">
        <v>1</v>
      </c>
      <c r="F2115" s="196" t="s">
        <v>332</v>
      </c>
      <c r="G2115" s="404" t="s">
        <v>497</v>
      </c>
      <c r="H2115" s="141">
        <v>28</v>
      </c>
      <c r="I2115" s="140">
        <f t="shared" ref="I2115:I2120" si="151">ROUND(H2115-H2115*H$8,2)</f>
        <v>28</v>
      </c>
      <c r="J2115" s="172">
        <v>0</v>
      </c>
      <c r="K2115" s="280">
        <f t="shared" ref="K2115:K2120" si="152">I2115*J2115</f>
        <v>0</v>
      </c>
    </row>
    <row r="2116" spans="1:11">
      <c r="A2116" s="399"/>
      <c r="B2116" s="370">
        <v>50</v>
      </c>
      <c r="C2116" s="189" t="s">
        <v>1367</v>
      </c>
      <c r="D2116" s="195" t="s">
        <v>1358</v>
      </c>
      <c r="E2116" s="195">
        <v>1</v>
      </c>
      <c r="F2116" s="196" t="s">
        <v>336</v>
      </c>
      <c r="G2116" s="404" t="s">
        <v>497</v>
      </c>
      <c r="H2116" s="141">
        <v>28</v>
      </c>
      <c r="I2116" s="140">
        <f t="shared" si="151"/>
        <v>28</v>
      </c>
      <c r="J2116" s="172">
        <v>0</v>
      </c>
      <c r="K2116" s="280">
        <f t="shared" si="152"/>
        <v>0</v>
      </c>
    </row>
    <row r="2117" spans="1:11">
      <c r="A2117" s="399"/>
      <c r="B2117" s="370">
        <v>50</v>
      </c>
      <c r="C2117" s="189" t="s">
        <v>1368</v>
      </c>
      <c r="D2117" s="195" t="s">
        <v>1358</v>
      </c>
      <c r="E2117" s="195">
        <v>1</v>
      </c>
      <c r="F2117" s="196" t="s">
        <v>338</v>
      </c>
      <c r="G2117" s="404" t="s">
        <v>497</v>
      </c>
      <c r="H2117" s="141">
        <v>28</v>
      </c>
      <c r="I2117" s="140">
        <f t="shared" si="151"/>
        <v>28</v>
      </c>
      <c r="J2117" s="172">
        <v>0</v>
      </c>
      <c r="K2117" s="280">
        <f t="shared" si="152"/>
        <v>0</v>
      </c>
    </row>
    <row r="2118" spans="1:11">
      <c r="A2118" s="399"/>
      <c r="B2118" s="370">
        <v>50</v>
      </c>
      <c r="C2118" s="189" t="s">
        <v>1369</v>
      </c>
      <c r="D2118" s="195" t="s">
        <v>1358</v>
      </c>
      <c r="E2118" s="195">
        <v>1</v>
      </c>
      <c r="F2118" s="196" t="s">
        <v>339</v>
      </c>
      <c r="G2118" s="404" t="s">
        <v>497</v>
      </c>
      <c r="H2118" s="141">
        <v>28</v>
      </c>
      <c r="I2118" s="140">
        <f t="shared" si="151"/>
        <v>28</v>
      </c>
      <c r="J2118" s="172">
        <v>0</v>
      </c>
      <c r="K2118" s="280">
        <f t="shared" si="152"/>
        <v>0</v>
      </c>
    </row>
    <row r="2119" spans="1:11">
      <c r="A2119" s="399"/>
      <c r="B2119" s="370">
        <v>50</v>
      </c>
      <c r="C2119" s="189" t="s">
        <v>1370</v>
      </c>
      <c r="D2119" s="195" t="s">
        <v>1358</v>
      </c>
      <c r="E2119" s="195">
        <v>1</v>
      </c>
      <c r="F2119" s="196" t="s">
        <v>340</v>
      </c>
      <c r="G2119" s="404" t="s">
        <v>497</v>
      </c>
      <c r="H2119" s="141">
        <v>28</v>
      </c>
      <c r="I2119" s="140">
        <f t="shared" si="151"/>
        <v>28</v>
      </c>
      <c r="J2119" s="172">
        <v>0</v>
      </c>
      <c r="K2119" s="280">
        <f t="shared" si="152"/>
        <v>0</v>
      </c>
    </row>
    <row r="2120" spans="1:11">
      <c r="A2120" s="399"/>
      <c r="B2120" s="370">
        <v>50</v>
      </c>
      <c r="C2120" s="189" t="s">
        <v>1371</v>
      </c>
      <c r="D2120" s="195" t="s">
        <v>1358</v>
      </c>
      <c r="E2120" s="195">
        <v>1</v>
      </c>
      <c r="F2120" s="196" t="s">
        <v>341</v>
      </c>
      <c r="G2120" s="404" t="s">
        <v>497</v>
      </c>
      <c r="H2120" s="141">
        <v>28</v>
      </c>
      <c r="I2120" s="140">
        <f t="shared" si="151"/>
        <v>28</v>
      </c>
      <c r="J2120" s="172">
        <v>0</v>
      </c>
      <c r="K2120" s="280">
        <f t="shared" si="152"/>
        <v>0</v>
      </c>
    </row>
    <row r="2121" spans="1:11">
      <c r="A2121" s="393"/>
      <c r="B2121" s="370"/>
      <c r="C2121" s="559" t="s">
        <v>1372</v>
      </c>
      <c r="D2121" s="559"/>
      <c r="E2121" s="559"/>
      <c r="F2121" s="559"/>
      <c r="G2121" s="403" t="s">
        <v>496</v>
      </c>
      <c r="H2121" s="184"/>
      <c r="I2121" s="185"/>
      <c r="J2121" s="167"/>
      <c r="K2121" s="284"/>
    </row>
    <row r="2122" spans="1:11">
      <c r="A2122" s="399"/>
      <c r="B2122" s="370">
        <v>50</v>
      </c>
      <c r="C2122" s="189" t="s">
        <v>1373</v>
      </c>
      <c r="D2122" s="195" t="s">
        <v>1358</v>
      </c>
      <c r="E2122" s="195">
        <v>1</v>
      </c>
      <c r="F2122" s="196" t="s">
        <v>338</v>
      </c>
      <c r="G2122" s="404" t="s">
        <v>497</v>
      </c>
      <c r="H2122" s="141">
        <v>28</v>
      </c>
      <c r="I2122" s="140">
        <f>ROUND(H2122-H2122*H$8,2)</f>
        <v>28</v>
      </c>
      <c r="J2122" s="172">
        <v>0</v>
      </c>
      <c r="K2122" s="280">
        <f>I2122*J2122</f>
        <v>0</v>
      </c>
    </row>
    <row r="2123" spans="1:11">
      <c r="A2123" s="399"/>
      <c r="B2123" s="370">
        <v>50</v>
      </c>
      <c r="C2123" s="189" t="s">
        <v>1374</v>
      </c>
      <c r="D2123" s="195" t="s">
        <v>1358</v>
      </c>
      <c r="E2123" s="195">
        <v>1</v>
      </c>
      <c r="F2123" s="196" t="s">
        <v>339</v>
      </c>
      <c r="G2123" s="404" t="s">
        <v>497</v>
      </c>
      <c r="H2123" s="141">
        <v>28</v>
      </c>
      <c r="I2123" s="140">
        <f>ROUND(H2123-H2123*H$8,2)</f>
        <v>28</v>
      </c>
      <c r="J2123" s="172">
        <v>0</v>
      </c>
      <c r="K2123" s="280">
        <f>I2123*J2123</f>
        <v>0</v>
      </c>
    </row>
    <row r="2124" spans="1:11">
      <c r="A2124" s="399"/>
      <c r="B2124" s="370">
        <v>50</v>
      </c>
      <c r="C2124" s="189" t="s">
        <v>1375</v>
      </c>
      <c r="D2124" s="195" t="s">
        <v>1358</v>
      </c>
      <c r="E2124" s="195">
        <v>1</v>
      </c>
      <c r="F2124" s="196" t="s">
        <v>341</v>
      </c>
      <c r="G2124" s="404" t="s">
        <v>497</v>
      </c>
      <c r="H2124" s="141">
        <v>28</v>
      </c>
      <c r="I2124" s="140">
        <f>ROUND(H2124-H2124*H$8,2)</f>
        <v>28</v>
      </c>
      <c r="J2124" s="172">
        <v>0</v>
      </c>
      <c r="K2124" s="280">
        <f>I2124*J2124</f>
        <v>0</v>
      </c>
    </row>
    <row r="2125" spans="1:11">
      <c r="A2125" s="393"/>
      <c r="B2125" s="164"/>
      <c r="C2125" s="445" t="s">
        <v>1376</v>
      </c>
      <c r="D2125" s="445"/>
      <c r="E2125" s="445"/>
      <c r="F2125" s="445"/>
      <c r="G2125" s="550"/>
      <c r="H2125" s="136"/>
      <c r="I2125" s="119"/>
      <c r="J2125" s="165"/>
      <c r="K2125" s="294"/>
    </row>
    <row r="2126" spans="1:11" ht="22.5">
      <c r="A2126" s="393"/>
      <c r="B2126" s="281" t="s">
        <v>1330</v>
      </c>
      <c r="C2126" s="510" t="s">
        <v>11</v>
      </c>
      <c r="D2126" s="510"/>
      <c r="E2126" s="510"/>
      <c r="F2126" s="510"/>
      <c r="G2126" s="403" t="s">
        <v>496</v>
      </c>
      <c r="H2126" s="138"/>
      <c r="I2126" s="124"/>
      <c r="J2126" s="167"/>
      <c r="K2126" s="284"/>
    </row>
    <row r="2127" spans="1:11">
      <c r="A2127" s="413"/>
      <c r="B2127" s="370">
        <v>50</v>
      </c>
      <c r="C2127" s="191" t="s">
        <v>1377</v>
      </c>
      <c r="D2127" s="361">
        <v>28</v>
      </c>
      <c r="E2127" s="361">
        <v>1</v>
      </c>
      <c r="F2127" s="190" t="s">
        <v>1378</v>
      </c>
      <c r="G2127" s="291" t="s">
        <v>498</v>
      </c>
      <c r="H2127" s="158">
        <v>221</v>
      </c>
      <c r="I2127" s="76">
        <f t="shared" ref="I2127:I2155" si="153">ROUND(H2127-H2127*H$8,2)</f>
        <v>221</v>
      </c>
      <c r="J2127" s="172">
        <v>0</v>
      </c>
      <c r="K2127" s="280">
        <f t="shared" ref="K2127:K2133" si="154">I2127*J2127</f>
        <v>0</v>
      </c>
    </row>
    <row r="2128" spans="1:11">
      <c r="A2128" s="399"/>
      <c r="B2128" s="370">
        <v>50</v>
      </c>
      <c r="C2128" s="189" t="s">
        <v>1379</v>
      </c>
      <c r="D2128" s="121">
        <v>35</v>
      </c>
      <c r="E2128" s="121">
        <v>1</v>
      </c>
      <c r="F2128" s="190" t="s">
        <v>1380</v>
      </c>
      <c r="G2128" s="404" t="s">
        <v>498</v>
      </c>
      <c r="H2128" s="142">
        <v>262</v>
      </c>
      <c r="I2128" s="76">
        <f t="shared" si="153"/>
        <v>262</v>
      </c>
      <c r="J2128" s="169">
        <v>0</v>
      </c>
      <c r="K2128" s="283">
        <f t="shared" si="154"/>
        <v>0</v>
      </c>
    </row>
    <row r="2129" spans="1:11">
      <c r="A2129" s="399"/>
      <c r="B2129" s="370">
        <v>50</v>
      </c>
      <c r="C2129" s="189" t="s">
        <v>1381</v>
      </c>
      <c r="D2129" s="121">
        <v>28</v>
      </c>
      <c r="E2129" s="121">
        <v>1</v>
      </c>
      <c r="F2129" s="190" t="s">
        <v>1382</v>
      </c>
      <c r="G2129" s="404" t="s">
        <v>498</v>
      </c>
      <c r="H2129" s="142">
        <v>221</v>
      </c>
      <c r="I2129" s="76">
        <f t="shared" si="153"/>
        <v>221</v>
      </c>
      <c r="J2129" s="169">
        <v>0</v>
      </c>
      <c r="K2129" s="283">
        <f t="shared" si="154"/>
        <v>0</v>
      </c>
    </row>
    <row r="2130" spans="1:11">
      <c r="A2130" s="393"/>
      <c r="B2130" s="370">
        <v>100</v>
      </c>
      <c r="C2130" s="189" t="s">
        <v>1383</v>
      </c>
      <c r="D2130" s="361">
        <v>34</v>
      </c>
      <c r="E2130" s="361">
        <v>1</v>
      </c>
      <c r="F2130" s="363" t="s">
        <v>1384</v>
      </c>
      <c r="G2130" s="291" t="s">
        <v>498</v>
      </c>
      <c r="H2130" s="145">
        <v>282</v>
      </c>
      <c r="I2130" s="76">
        <f t="shared" si="153"/>
        <v>282</v>
      </c>
      <c r="J2130" s="172">
        <v>0</v>
      </c>
      <c r="K2130" s="280">
        <f t="shared" si="154"/>
        <v>0</v>
      </c>
    </row>
    <row r="2131" spans="1:11">
      <c r="A2131" s="393"/>
      <c r="B2131" s="370">
        <v>100</v>
      </c>
      <c r="C2131" s="189" t="s">
        <v>1385</v>
      </c>
      <c r="D2131" s="361">
        <v>34</v>
      </c>
      <c r="E2131" s="361">
        <v>1</v>
      </c>
      <c r="F2131" s="363" t="s">
        <v>1386</v>
      </c>
      <c r="G2131" s="291" t="s">
        <v>498</v>
      </c>
      <c r="H2131" s="145">
        <v>282</v>
      </c>
      <c r="I2131" s="76">
        <f t="shared" si="153"/>
        <v>282</v>
      </c>
      <c r="J2131" s="172">
        <v>0</v>
      </c>
      <c r="K2131" s="280">
        <f t="shared" si="154"/>
        <v>0</v>
      </c>
    </row>
    <row r="2132" spans="1:11">
      <c r="A2132" s="393"/>
      <c r="B2132" s="370">
        <v>100</v>
      </c>
      <c r="C2132" s="189" t="s">
        <v>1387</v>
      </c>
      <c r="D2132" s="361">
        <v>34</v>
      </c>
      <c r="E2132" s="361">
        <v>1</v>
      </c>
      <c r="F2132" s="363" t="s">
        <v>1388</v>
      </c>
      <c r="G2132" s="291" t="s">
        <v>498</v>
      </c>
      <c r="H2132" s="145">
        <v>282</v>
      </c>
      <c r="I2132" s="76">
        <f t="shared" si="153"/>
        <v>282</v>
      </c>
      <c r="J2132" s="172">
        <v>0</v>
      </c>
      <c r="K2132" s="280">
        <f t="shared" si="154"/>
        <v>0</v>
      </c>
    </row>
    <row r="2133" spans="1:11">
      <c r="A2133" s="393"/>
      <c r="B2133" s="370">
        <v>100</v>
      </c>
      <c r="C2133" s="189" t="s">
        <v>1389</v>
      </c>
      <c r="D2133" s="361">
        <v>34</v>
      </c>
      <c r="E2133" s="361">
        <v>1</v>
      </c>
      <c r="F2133" s="363" t="s">
        <v>1390</v>
      </c>
      <c r="G2133" s="291" t="s">
        <v>498</v>
      </c>
      <c r="H2133" s="145">
        <v>282</v>
      </c>
      <c r="I2133" s="76">
        <f t="shared" si="153"/>
        <v>282</v>
      </c>
      <c r="J2133" s="172">
        <v>0</v>
      </c>
      <c r="K2133" s="280">
        <f t="shared" si="154"/>
        <v>0</v>
      </c>
    </row>
    <row r="2134" spans="1:11">
      <c r="A2134" s="393"/>
      <c r="B2134" s="174" t="s">
        <v>1124</v>
      </c>
      <c r="C2134" s="510" t="s">
        <v>331</v>
      </c>
      <c r="D2134" s="510"/>
      <c r="E2134" s="510"/>
      <c r="F2134" s="510"/>
      <c r="G2134" s="403" t="s">
        <v>496</v>
      </c>
      <c r="H2134" s="184"/>
      <c r="I2134" s="185"/>
      <c r="J2134" s="167"/>
      <c r="K2134" s="284"/>
    </row>
    <row r="2135" spans="1:11">
      <c r="A2135" s="393"/>
      <c r="B2135" s="370">
        <v>100</v>
      </c>
      <c r="C2135" s="189" t="s">
        <v>1411</v>
      </c>
      <c r="D2135" s="361">
        <v>34</v>
      </c>
      <c r="E2135" s="361">
        <v>1</v>
      </c>
      <c r="F2135" s="360" t="s">
        <v>1412</v>
      </c>
      <c r="G2135" s="291" t="s">
        <v>498</v>
      </c>
      <c r="H2135" s="145">
        <v>282</v>
      </c>
      <c r="I2135" s="76">
        <f t="shared" ref="I2135:I2144" si="155">ROUND(H2135-H2135*H$8,2)</f>
        <v>282</v>
      </c>
      <c r="J2135" s="172">
        <v>0</v>
      </c>
      <c r="K2135" s="280">
        <f t="shared" ref="K2135:K2144" si="156">I2135*J2135</f>
        <v>0</v>
      </c>
    </row>
    <row r="2136" spans="1:11">
      <c r="A2136" s="393"/>
      <c r="B2136" s="370">
        <v>100</v>
      </c>
      <c r="C2136" s="189" t="s">
        <v>1413</v>
      </c>
      <c r="D2136" s="361">
        <v>34</v>
      </c>
      <c r="E2136" s="361">
        <v>1</v>
      </c>
      <c r="F2136" s="360" t="s">
        <v>1414</v>
      </c>
      <c r="G2136" s="291" t="s">
        <v>498</v>
      </c>
      <c r="H2136" s="145">
        <v>282</v>
      </c>
      <c r="I2136" s="76">
        <f t="shared" si="155"/>
        <v>282</v>
      </c>
      <c r="J2136" s="172">
        <v>0</v>
      </c>
      <c r="K2136" s="280">
        <f t="shared" si="156"/>
        <v>0</v>
      </c>
    </row>
    <row r="2137" spans="1:11">
      <c r="A2137" s="393"/>
      <c r="B2137" s="370">
        <v>100</v>
      </c>
      <c r="C2137" s="189" t="s">
        <v>1415</v>
      </c>
      <c r="D2137" s="361">
        <v>34</v>
      </c>
      <c r="E2137" s="361">
        <v>1</v>
      </c>
      <c r="F2137" s="360" t="s">
        <v>1416</v>
      </c>
      <c r="G2137" s="291" t="s">
        <v>498</v>
      </c>
      <c r="H2137" s="145">
        <v>282</v>
      </c>
      <c r="I2137" s="76">
        <f t="shared" si="155"/>
        <v>282</v>
      </c>
      <c r="J2137" s="172">
        <v>0</v>
      </c>
      <c r="K2137" s="280">
        <f t="shared" si="156"/>
        <v>0</v>
      </c>
    </row>
    <row r="2138" spans="1:11">
      <c r="A2138" s="393"/>
      <c r="B2138" s="370">
        <v>100</v>
      </c>
      <c r="C2138" s="189" t="s">
        <v>1417</v>
      </c>
      <c r="D2138" s="361">
        <v>34</v>
      </c>
      <c r="E2138" s="361">
        <v>1</v>
      </c>
      <c r="F2138" s="360" t="s">
        <v>1418</v>
      </c>
      <c r="G2138" s="291" t="s">
        <v>498</v>
      </c>
      <c r="H2138" s="145">
        <v>282</v>
      </c>
      <c r="I2138" s="76">
        <f t="shared" si="155"/>
        <v>282</v>
      </c>
      <c r="J2138" s="172">
        <v>0</v>
      </c>
      <c r="K2138" s="280">
        <f t="shared" si="156"/>
        <v>0</v>
      </c>
    </row>
    <row r="2139" spans="1:11">
      <c r="A2139" s="393"/>
      <c r="B2139" s="370">
        <v>100</v>
      </c>
      <c r="C2139" s="189" t="s">
        <v>1419</v>
      </c>
      <c r="D2139" s="361">
        <v>34</v>
      </c>
      <c r="E2139" s="361">
        <v>1</v>
      </c>
      <c r="F2139" s="360" t="s">
        <v>1420</v>
      </c>
      <c r="G2139" s="291" t="s">
        <v>498</v>
      </c>
      <c r="H2139" s="145">
        <v>282</v>
      </c>
      <c r="I2139" s="76">
        <f t="shared" si="155"/>
        <v>282</v>
      </c>
      <c r="J2139" s="172">
        <v>0</v>
      </c>
      <c r="K2139" s="280">
        <f t="shared" si="156"/>
        <v>0</v>
      </c>
    </row>
    <row r="2140" spans="1:11">
      <c r="A2140" s="393"/>
      <c r="B2140" s="370">
        <v>100</v>
      </c>
      <c r="C2140" s="189" t="s">
        <v>1421</v>
      </c>
      <c r="D2140" s="361">
        <v>34</v>
      </c>
      <c r="E2140" s="361">
        <v>1</v>
      </c>
      <c r="F2140" s="360" t="s">
        <v>1422</v>
      </c>
      <c r="G2140" s="291" t="s">
        <v>498</v>
      </c>
      <c r="H2140" s="145">
        <v>282</v>
      </c>
      <c r="I2140" s="76">
        <f t="shared" si="155"/>
        <v>282</v>
      </c>
      <c r="J2140" s="172">
        <v>0</v>
      </c>
      <c r="K2140" s="280">
        <f t="shared" si="156"/>
        <v>0</v>
      </c>
    </row>
    <row r="2141" spans="1:11">
      <c r="A2141" s="393"/>
      <c r="B2141" s="370">
        <v>100</v>
      </c>
      <c r="C2141" s="189" t="s">
        <v>1423</v>
      </c>
      <c r="D2141" s="361">
        <v>34</v>
      </c>
      <c r="E2141" s="361">
        <v>1</v>
      </c>
      <c r="F2141" s="360" t="s">
        <v>1424</v>
      </c>
      <c r="G2141" s="291" t="s">
        <v>498</v>
      </c>
      <c r="H2141" s="145">
        <v>282</v>
      </c>
      <c r="I2141" s="76">
        <f t="shared" si="155"/>
        <v>282</v>
      </c>
      <c r="J2141" s="172">
        <v>0</v>
      </c>
      <c r="K2141" s="280">
        <f t="shared" si="156"/>
        <v>0</v>
      </c>
    </row>
    <row r="2142" spans="1:11">
      <c r="A2142" s="393"/>
      <c r="B2142" s="370">
        <v>100</v>
      </c>
      <c r="C2142" s="189" t="s">
        <v>1425</v>
      </c>
      <c r="D2142" s="361">
        <v>34</v>
      </c>
      <c r="E2142" s="361">
        <v>1</v>
      </c>
      <c r="F2142" s="360" t="s">
        <v>1426</v>
      </c>
      <c r="G2142" s="291" t="s">
        <v>498</v>
      </c>
      <c r="H2142" s="145">
        <v>282</v>
      </c>
      <c r="I2142" s="76">
        <f t="shared" si="155"/>
        <v>282</v>
      </c>
      <c r="J2142" s="172">
        <v>0</v>
      </c>
      <c r="K2142" s="280">
        <f t="shared" si="156"/>
        <v>0</v>
      </c>
    </row>
    <row r="2143" spans="1:11">
      <c r="A2143" s="393"/>
      <c r="B2143" s="370">
        <v>100</v>
      </c>
      <c r="C2143" s="189" t="s">
        <v>1427</v>
      </c>
      <c r="D2143" s="361">
        <v>34</v>
      </c>
      <c r="E2143" s="361">
        <v>1</v>
      </c>
      <c r="F2143" s="360" t="s">
        <v>1428</v>
      </c>
      <c r="G2143" s="291" t="s">
        <v>498</v>
      </c>
      <c r="H2143" s="145">
        <v>282</v>
      </c>
      <c r="I2143" s="76">
        <f t="shared" si="155"/>
        <v>282</v>
      </c>
      <c r="J2143" s="172">
        <v>0</v>
      </c>
      <c r="K2143" s="280">
        <f t="shared" si="156"/>
        <v>0</v>
      </c>
    </row>
    <row r="2144" spans="1:11">
      <c r="A2144" s="393"/>
      <c r="B2144" s="370">
        <v>100</v>
      </c>
      <c r="C2144" s="189" t="s">
        <v>1429</v>
      </c>
      <c r="D2144" s="361">
        <v>34</v>
      </c>
      <c r="E2144" s="361">
        <v>1</v>
      </c>
      <c r="F2144" s="360" t="s">
        <v>1430</v>
      </c>
      <c r="G2144" s="291" t="s">
        <v>498</v>
      </c>
      <c r="H2144" s="145">
        <v>282</v>
      </c>
      <c r="I2144" s="76">
        <f t="shared" si="155"/>
        <v>282</v>
      </c>
      <c r="J2144" s="172">
        <v>0</v>
      </c>
      <c r="K2144" s="280">
        <f t="shared" si="156"/>
        <v>0</v>
      </c>
    </row>
    <row r="2145" spans="1:11">
      <c r="A2145" s="393"/>
      <c r="B2145" s="174" t="s">
        <v>1124</v>
      </c>
      <c r="C2145" s="510" t="s">
        <v>982</v>
      </c>
      <c r="D2145" s="510"/>
      <c r="E2145" s="510"/>
      <c r="F2145" s="510"/>
      <c r="G2145" s="403" t="s">
        <v>496</v>
      </c>
      <c r="H2145" s="184"/>
      <c r="I2145" s="185"/>
      <c r="J2145" s="167"/>
      <c r="K2145" s="284"/>
    </row>
    <row r="2146" spans="1:11">
      <c r="A2146" s="393"/>
      <c r="B2146" s="370">
        <v>100</v>
      </c>
      <c r="C2146" s="189" t="s">
        <v>1391</v>
      </c>
      <c r="D2146" s="361">
        <v>34</v>
      </c>
      <c r="E2146" s="361">
        <v>1</v>
      </c>
      <c r="F2146" s="360" t="s">
        <v>1392</v>
      </c>
      <c r="G2146" s="291" t="s">
        <v>498</v>
      </c>
      <c r="H2146" s="145">
        <v>282</v>
      </c>
      <c r="I2146" s="76">
        <f t="shared" si="153"/>
        <v>282</v>
      </c>
      <c r="J2146" s="172">
        <v>0</v>
      </c>
      <c r="K2146" s="280">
        <f t="shared" ref="K2146:K2155" si="157">I2146*J2146</f>
        <v>0</v>
      </c>
    </row>
    <row r="2147" spans="1:11">
      <c r="A2147" s="393"/>
      <c r="B2147" s="370">
        <v>100</v>
      </c>
      <c r="C2147" s="189" t="s">
        <v>1393</v>
      </c>
      <c r="D2147" s="361">
        <v>34</v>
      </c>
      <c r="E2147" s="361">
        <v>1</v>
      </c>
      <c r="F2147" s="360" t="s">
        <v>1394</v>
      </c>
      <c r="G2147" s="291" t="s">
        <v>498</v>
      </c>
      <c r="H2147" s="145">
        <v>282</v>
      </c>
      <c r="I2147" s="76">
        <f t="shared" si="153"/>
        <v>282</v>
      </c>
      <c r="J2147" s="172">
        <v>0</v>
      </c>
      <c r="K2147" s="280">
        <f t="shared" si="157"/>
        <v>0</v>
      </c>
    </row>
    <row r="2148" spans="1:11">
      <c r="A2148" s="393"/>
      <c r="B2148" s="370">
        <v>100</v>
      </c>
      <c r="C2148" s="189" t="s">
        <v>1395</v>
      </c>
      <c r="D2148" s="361">
        <v>34</v>
      </c>
      <c r="E2148" s="361">
        <v>1</v>
      </c>
      <c r="F2148" s="360" t="s">
        <v>1396</v>
      </c>
      <c r="G2148" s="291" t="s">
        <v>498</v>
      </c>
      <c r="H2148" s="145">
        <v>282</v>
      </c>
      <c r="I2148" s="76">
        <f t="shared" si="153"/>
        <v>282</v>
      </c>
      <c r="J2148" s="172">
        <v>0</v>
      </c>
      <c r="K2148" s="280">
        <f t="shared" si="157"/>
        <v>0</v>
      </c>
    </row>
    <row r="2149" spans="1:11">
      <c r="A2149" s="393"/>
      <c r="B2149" s="370">
        <v>100</v>
      </c>
      <c r="C2149" s="189" t="s">
        <v>1397</v>
      </c>
      <c r="D2149" s="361">
        <v>34</v>
      </c>
      <c r="E2149" s="361">
        <v>1</v>
      </c>
      <c r="F2149" s="360" t="s">
        <v>1398</v>
      </c>
      <c r="G2149" s="291" t="s">
        <v>498</v>
      </c>
      <c r="H2149" s="145">
        <v>282</v>
      </c>
      <c r="I2149" s="76">
        <f t="shared" si="153"/>
        <v>282</v>
      </c>
      <c r="J2149" s="172">
        <v>0</v>
      </c>
      <c r="K2149" s="280">
        <f t="shared" si="157"/>
        <v>0</v>
      </c>
    </row>
    <row r="2150" spans="1:11">
      <c r="A2150" s="393"/>
      <c r="B2150" s="370">
        <v>100</v>
      </c>
      <c r="C2150" s="189" t="s">
        <v>1399</v>
      </c>
      <c r="D2150" s="361">
        <v>34</v>
      </c>
      <c r="E2150" s="361">
        <v>1</v>
      </c>
      <c r="F2150" s="360" t="s">
        <v>1400</v>
      </c>
      <c r="G2150" s="291" t="s">
        <v>498</v>
      </c>
      <c r="H2150" s="145">
        <v>282</v>
      </c>
      <c r="I2150" s="76">
        <f t="shared" si="153"/>
        <v>282</v>
      </c>
      <c r="J2150" s="172">
        <v>0</v>
      </c>
      <c r="K2150" s="280">
        <f t="shared" si="157"/>
        <v>0</v>
      </c>
    </row>
    <row r="2151" spans="1:11">
      <c r="A2151" s="393"/>
      <c r="B2151" s="370">
        <v>100</v>
      </c>
      <c r="C2151" s="189" t="s">
        <v>1401</v>
      </c>
      <c r="D2151" s="361">
        <v>34</v>
      </c>
      <c r="E2151" s="361">
        <v>1</v>
      </c>
      <c r="F2151" s="360" t="s">
        <v>1402</v>
      </c>
      <c r="G2151" s="291" t="s">
        <v>498</v>
      </c>
      <c r="H2151" s="145">
        <v>282</v>
      </c>
      <c r="I2151" s="76">
        <f t="shared" si="153"/>
        <v>282</v>
      </c>
      <c r="J2151" s="172">
        <v>0</v>
      </c>
      <c r="K2151" s="280">
        <f t="shared" si="157"/>
        <v>0</v>
      </c>
    </row>
    <row r="2152" spans="1:11">
      <c r="A2152" s="393"/>
      <c r="B2152" s="370">
        <v>100</v>
      </c>
      <c r="C2152" s="189" t="s">
        <v>1403</v>
      </c>
      <c r="D2152" s="361">
        <v>34</v>
      </c>
      <c r="E2152" s="361">
        <v>1</v>
      </c>
      <c r="F2152" s="360" t="s">
        <v>1404</v>
      </c>
      <c r="G2152" s="291" t="s">
        <v>498</v>
      </c>
      <c r="H2152" s="145">
        <v>282</v>
      </c>
      <c r="I2152" s="76">
        <f t="shared" si="153"/>
        <v>282</v>
      </c>
      <c r="J2152" s="172">
        <v>0</v>
      </c>
      <c r="K2152" s="280">
        <f t="shared" si="157"/>
        <v>0</v>
      </c>
    </row>
    <row r="2153" spans="1:11">
      <c r="A2153" s="393"/>
      <c r="B2153" s="370">
        <v>100</v>
      </c>
      <c r="C2153" s="189" t="s">
        <v>1405</v>
      </c>
      <c r="D2153" s="361">
        <v>34</v>
      </c>
      <c r="E2153" s="361">
        <v>1</v>
      </c>
      <c r="F2153" s="360" t="s">
        <v>1406</v>
      </c>
      <c r="G2153" s="291" t="s">
        <v>498</v>
      </c>
      <c r="H2153" s="145">
        <v>282</v>
      </c>
      <c r="I2153" s="76">
        <f t="shared" si="153"/>
        <v>282</v>
      </c>
      <c r="J2153" s="172">
        <v>0</v>
      </c>
      <c r="K2153" s="280">
        <f t="shared" si="157"/>
        <v>0</v>
      </c>
    </row>
    <row r="2154" spans="1:11">
      <c r="A2154" s="393"/>
      <c r="B2154" s="370">
        <v>100</v>
      </c>
      <c r="C2154" s="189" t="s">
        <v>1407</v>
      </c>
      <c r="D2154" s="361">
        <v>34</v>
      </c>
      <c r="E2154" s="361">
        <v>1</v>
      </c>
      <c r="F2154" s="360" t="s">
        <v>1408</v>
      </c>
      <c r="G2154" s="291" t="s">
        <v>498</v>
      </c>
      <c r="H2154" s="145">
        <v>282</v>
      </c>
      <c r="I2154" s="76">
        <f t="shared" si="153"/>
        <v>282</v>
      </c>
      <c r="J2154" s="172">
        <v>0</v>
      </c>
      <c r="K2154" s="280">
        <f t="shared" si="157"/>
        <v>0</v>
      </c>
    </row>
    <row r="2155" spans="1:11">
      <c r="A2155" s="393"/>
      <c r="B2155" s="370">
        <v>100</v>
      </c>
      <c r="C2155" s="189" t="s">
        <v>1409</v>
      </c>
      <c r="D2155" s="361">
        <v>34</v>
      </c>
      <c r="E2155" s="361">
        <v>1</v>
      </c>
      <c r="F2155" s="360" t="s">
        <v>1410</v>
      </c>
      <c r="G2155" s="291" t="s">
        <v>498</v>
      </c>
      <c r="H2155" s="145">
        <v>282</v>
      </c>
      <c r="I2155" s="76">
        <f t="shared" si="153"/>
        <v>282</v>
      </c>
      <c r="J2155" s="172">
        <v>0</v>
      </c>
      <c r="K2155" s="280">
        <f t="shared" si="157"/>
        <v>0</v>
      </c>
    </row>
    <row r="2156" spans="1:11">
      <c r="A2156" s="393"/>
      <c r="B2156" s="174" t="s">
        <v>1330</v>
      </c>
      <c r="C2156" s="510" t="s">
        <v>814</v>
      </c>
      <c r="D2156" s="510"/>
      <c r="E2156" s="510"/>
      <c r="F2156" s="510"/>
      <c r="G2156" s="403" t="s">
        <v>496</v>
      </c>
      <c r="H2156" s="184"/>
      <c r="I2156" s="185"/>
      <c r="J2156" s="167"/>
      <c r="K2156" s="284"/>
    </row>
    <row r="2157" spans="1:11">
      <c r="A2157" s="393"/>
      <c r="B2157" s="129"/>
      <c r="C2157" s="303" t="s">
        <v>184</v>
      </c>
      <c r="D2157" s="188"/>
      <c r="E2157" s="188"/>
      <c r="F2157" s="188"/>
      <c r="G2157" s="412"/>
      <c r="H2157" s="186"/>
      <c r="I2157" s="187"/>
      <c r="J2157" s="169"/>
      <c r="K2157" s="283"/>
    </row>
    <row r="2158" spans="1:11">
      <c r="A2158" s="393"/>
      <c r="B2158" s="370">
        <v>25</v>
      </c>
      <c r="C2158" s="189" t="s">
        <v>1451</v>
      </c>
      <c r="D2158" s="361">
        <v>34</v>
      </c>
      <c r="E2158" s="361">
        <v>1</v>
      </c>
      <c r="F2158" s="360" t="s">
        <v>1452</v>
      </c>
      <c r="G2158" s="404" t="s">
        <v>497</v>
      </c>
      <c r="H2158" s="145">
        <v>309</v>
      </c>
      <c r="I2158" s="76">
        <f t="shared" ref="I2158:I2167" si="158">ROUND(H2158-H2158*H$8,2)</f>
        <v>309</v>
      </c>
      <c r="J2158" s="172">
        <v>0</v>
      </c>
      <c r="K2158" s="280">
        <f t="shared" ref="K2158:K2167" si="159">I2158*J2158</f>
        <v>0</v>
      </c>
    </row>
    <row r="2159" spans="1:11">
      <c r="A2159" s="393"/>
      <c r="B2159" s="370">
        <v>25</v>
      </c>
      <c r="C2159" s="189" t="s">
        <v>1453</v>
      </c>
      <c r="D2159" s="361">
        <v>34</v>
      </c>
      <c r="E2159" s="361">
        <v>1</v>
      </c>
      <c r="F2159" s="360" t="s">
        <v>1454</v>
      </c>
      <c r="G2159" s="404" t="s">
        <v>497</v>
      </c>
      <c r="H2159" s="145">
        <v>309</v>
      </c>
      <c r="I2159" s="76">
        <f t="shared" si="158"/>
        <v>309</v>
      </c>
      <c r="J2159" s="172">
        <v>0</v>
      </c>
      <c r="K2159" s="280">
        <f t="shared" si="159"/>
        <v>0</v>
      </c>
    </row>
    <row r="2160" spans="1:11">
      <c r="A2160" s="393"/>
      <c r="B2160" s="370">
        <v>25</v>
      </c>
      <c r="C2160" s="189" t="s">
        <v>1455</v>
      </c>
      <c r="D2160" s="361">
        <v>34</v>
      </c>
      <c r="E2160" s="361">
        <v>1</v>
      </c>
      <c r="F2160" s="360" t="s">
        <v>1456</v>
      </c>
      <c r="G2160" s="404" t="s">
        <v>497</v>
      </c>
      <c r="H2160" s="145">
        <v>309</v>
      </c>
      <c r="I2160" s="76">
        <f t="shared" si="158"/>
        <v>309</v>
      </c>
      <c r="J2160" s="172">
        <v>0</v>
      </c>
      <c r="K2160" s="280">
        <f t="shared" si="159"/>
        <v>0</v>
      </c>
    </row>
    <row r="2161" spans="1:11">
      <c r="A2161" s="393"/>
      <c r="B2161" s="370">
        <v>25</v>
      </c>
      <c r="C2161" s="189" t="s">
        <v>1457</v>
      </c>
      <c r="D2161" s="361">
        <v>34</v>
      </c>
      <c r="E2161" s="361">
        <v>1</v>
      </c>
      <c r="F2161" s="360" t="s">
        <v>1458</v>
      </c>
      <c r="G2161" s="404" t="s">
        <v>497</v>
      </c>
      <c r="H2161" s="145">
        <v>309</v>
      </c>
      <c r="I2161" s="76">
        <f t="shared" si="158"/>
        <v>309</v>
      </c>
      <c r="J2161" s="172">
        <v>0</v>
      </c>
      <c r="K2161" s="280">
        <f t="shared" si="159"/>
        <v>0</v>
      </c>
    </row>
    <row r="2162" spans="1:11">
      <c r="A2162" s="393"/>
      <c r="B2162" s="370">
        <v>25</v>
      </c>
      <c r="C2162" s="189" t="s">
        <v>1459</v>
      </c>
      <c r="D2162" s="361">
        <v>34</v>
      </c>
      <c r="E2162" s="361">
        <v>1</v>
      </c>
      <c r="F2162" s="360" t="s">
        <v>1460</v>
      </c>
      <c r="G2162" s="404" t="s">
        <v>497</v>
      </c>
      <c r="H2162" s="145">
        <v>309</v>
      </c>
      <c r="I2162" s="76">
        <f t="shared" si="158"/>
        <v>309</v>
      </c>
      <c r="J2162" s="172">
        <v>0</v>
      </c>
      <c r="K2162" s="280">
        <f t="shared" si="159"/>
        <v>0</v>
      </c>
    </row>
    <row r="2163" spans="1:11">
      <c r="A2163" s="393"/>
      <c r="B2163" s="370">
        <v>25</v>
      </c>
      <c r="C2163" s="189" t="s">
        <v>1461</v>
      </c>
      <c r="D2163" s="361">
        <v>34</v>
      </c>
      <c r="E2163" s="361">
        <v>1</v>
      </c>
      <c r="F2163" s="360" t="s">
        <v>1462</v>
      </c>
      <c r="G2163" s="404" t="s">
        <v>497</v>
      </c>
      <c r="H2163" s="145">
        <v>309</v>
      </c>
      <c r="I2163" s="76">
        <f t="shared" si="158"/>
        <v>309</v>
      </c>
      <c r="J2163" s="172">
        <v>0</v>
      </c>
      <c r="K2163" s="280">
        <f t="shared" si="159"/>
        <v>0</v>
      </c>
    </row>
    <row r="2164" spans="1:11">
      <c r="A2164" s="393"/>
      <c r="B2164" s="370">
        <v>25</v>
      </c>
      <c r="C2164" s="189" t="s">
        <v>1463</v>
      </c>
      <c r="D2164" s="361">
        <v>34</v>
      </c>
      <c r="E2164" s="361">
        <v>1</v>
      </c>
      <c r="F2164" s="360" t="s">
        <v>1464</v>
      </c>
      <c r="G2164" s="404" t="s">
        <v>497</v>
      </c>
      <c r="H2164" s="145">
        <v>309</v>
      </c>
      <c r="I2164" s="76">
        <f t="shared" si="158"/>
        <v>309</v>
      </c>
      <c r="J2164" s="172">
        <v>0</v>
      </c>
      <c r="K2164" s="280">
        <f t="shared" si="159"/>
        <v>0</v>
      </c>
    </row>
    <row r="2165" spans="1:11">
      <c r="A2165" s="393"/>
      <c r="B2165" s="370">
        <v>25</v>
      </c>
      <c r="C2165" s="189" t="s">
        <v>1465</v>
      </c>
      <c r="D2165" s="361">
        <v>34</v>
      </c>
      <c r="E2165" s="361">
        <v>1</v>
      </c>
      <c r="F2165" s="360" t="s">
        <v>1466</v>
      </c>
      <c r="G2165" s="404" t="s">
        <v>497</v>
      </c>
      <c r="H2165" s="145">
        <v>309</v>
      </c>
      <c r="I2165" s="76">
        <f t="shared" si="158"/>
        <v>309</v>
      </c>
      <c r="J2165" s="172">
        <v>0</v>
      </c>
      <c r="K2165" s="280">
        <f t="shared" si="159"/>
        <v>0</v>
      </c>
    </row>
    <row r="2166" spans="1:11">
      <c r="A2166" s="393"/>
      <c r="B2166" s="370">
        <v>25</v>
      </c>
      <c r="C2166" s="189" t="s">
        <v>1467</v>
      </c>
      <c r="D2166" s="361">
        <v>34</v>
      </c>
      <c r="E2166" s="361">
        <v>1</v>
      </c>
      <c r="F2166" s="360" t="s">
        <v>1468</v>
      </c>
      <c r="G2166" s="404" t="s">
        <v>497</v>
      </c>
      <c r="H2166" s="145">
        <v>309</v>
      </c>
      <c r="I2166" s="76">
        <f t="shared" si="158"/>
        <v>309</v>
      </c>
      <c r="J2166" s="172">
        <v>0</v>
      </c>
      <c r="K2166" s="280">
        <f t="shared" si="159"/>
        <v>0</v>
      </c>
    </row>
    <row r="2167" spans="1:11">
      <c r="A2167" s="393"/>
      <c r="B2167" s="370">
        <v>25</v>
      </c>
      <c r="C2167" s="189" t="s">
        <v>1469</v>
      </c>
      <c r="D2167" s="361">
        <v>34</v>
      </c>
      <c r="E2167" s="361">
        <v>1</v>
      </c>
      <c r="F2167" s="360" t="s">
        <v>1470</v>
      </c>
      <c r="G2167" s="404" t="s">
        <v>497</v>
      </c>
      <c r="H2167" s="145">
        <v>309</v>
      </c>
      <c r="I2167" s="76">
        <f t="shared" si="158"/>
        <v>309</v>
      </c>
      <c r="J2167" s="172">
        <v>0</v>
      </c>
      <c r="K2167" s="280">
        <f t="shared" si="159"/>
        <v>0</v>
      </c>
    </row>
    <row r="2168" spans="1:11">
      <c r="A2168" s="393"/>
      <c r="B2168" s="129"/>
      <c r="C2168" s="510" t="s">
        <v>185</v>
      </c>
      <c r="D2168" s="510"/>
      <c r="E2168" s="510"/>
      <c r="F2168" s="510"/>
      <c r="G2168" s="514"/>
      <c r="H2168" s="186"/>
      <c r="I2168" s="187"/>
      <c r="J2168" s="169"/>
      <c r="K2168" s="283"/>
    </row>
    <row r="2169" spans="1:11">
      <c r="A2169" s="393"/>
      <c r="B2169" s="370">
        <v>25</v>
      </c>
      <c r="C2169" s="189" t="s">
        <v>1431</v>
      </c>
      <c r="D2169" s="361">
        <v>34</v>
      </c>
      <c r="E2169" s="361">
        <v>1</v>
      </c>
      <c r="F2169" s="360" t="s">
        <v>1432</v>
      </c>
      <c r="G2169" s="404" t="s">
        <v>497</v>
      </c>
      <c r="H2169" s="145">
        <v>309</v>
      </c>
      <c r="I2169" s="76">
        <f t="shared" ref="I2169:I2178" si="160">ROUND(H2169-H2169*H$8,2)</f>
        <v>309</v>
      </c>
      <c r="J2169" s="172">
        <v>0</v>
      </c>
      <c r="K2169" s="280">
        <f>I2169*J2169</f>
        <v>0</v>
      </c>
    </row>
    <row r="2170" spans="1:11">
      <c r="A2170" s="393"/>
      <c r="B2170" s="370">
        <v>25</v>
      </c>
      <c r="C2170" s="189" t="s">
        <v>1433</v>
      </c>
      <c r="D2170" s="361">
        <v>34</v>
      </c>
      <c r="E2170" s="361">
        <v>1</v>
      </c>
      <c r="F2170" s="360" t="s">
        <v>1434</v>
      </c>
      <c r="G2170" s="404" t="s">
        <v>497</v>
      </c>
      <c r="H2170" s="145">
        <v>309</v>
      </c>
      <c r="I2170" s="76">
        <f t="shared" si="160"/>
        <v>309</v>
      </c>
      <c r="J2170" s="172">
        <v>0</v>
      </c>
      <c r="K2170" s="280">
        <f t="shared" ref="K2170:K2178" si="161">I2170*J2170</f>
        <v>0</v>
      </c>
    </row>
    <row r="2171" spans="1:11">
      <c r="A2171" s="393"/>
      <c r="B2171" s="370">
        <v>25</v>
      </c>
      <c r="C2171" s="189" t="s">
        <v>1435</v>
      </c>
      <c r="D2171" s="361">
        <v>34</v>
      </c>
      <c r="E2171" s="361">
        <v>1</v>
      </c>
      <c r="F2171" s="360" t="s">
        <v>1436</v>
      </c>
      <c r="G2171" s="404" t="s">
        <v>497</v>
      </c>
      <c r="H2171" s="145">
        <v>309</v>
      </c>
      <c r="I2171" s="76">
        <f t="shared" si="160"/>
        <v>309</v>
      </c>
      <c r="J2171" s="172">
        <v>0</v>
      </c>
      <c r="K2171" s="280">
        <f t="shared" si="161"/>
        <v>0</v>
      </c>
    </row>
    <row r="2172" spans="1:11">
      <c r="A2172" s="393"/>
      <c r="B2172" s="370">
        <v>25</v>
      </c>
      <c r="C2172" s="189" t="s">
        <v>1437</v>
      </c>
      <c r="D2172" s="361">
        <v>34</v>
      </c>
      <c r="E2172" s="361">
        <v>1</v>
      </c>
      <c r="F2172" s="360" t="s">
        <v>1438</v>
      </c>
      <c r="G2172" s="404" t="s">
        <v>497</v>
      </c>
      <c r="H2172" s="145">
        <v>309</v>
      </c>
      <c r="I2172" s="76">
        <f t="shared" si="160"/>
        <v>309</v>
      </c>
      <c r="J2172" s="172">
        <v>0</v>
      </c>
      <c r="K2172" s="280">
        <f t="shared" si="161"/>
        <v>0</v>
      </c>
    </row>
    <row r="2173" spans="1:11">
      <c r="A2173" s="393"/>
      <c r="B2173" s="370">
        <v>25</v>
      </c>
      <c r="C2173" s="189" t="s">
        <v>1439</v>
      </c>
      <c r="D2173" s="361">
        <v>34</v>
      </c>
      <c r="E2173" s="361">
        <v>1</v>
      </c>
      <c r="F2173" s="360" t="s">
        <v>1440</v>
      </c>
      <c r="G2173" s="404" t="s">
        <v>497</v>
      </c>
      <c r="H2173" s="145">
        <v>309</v>
      </c>
      <c r="I2173" s="76">
        <f t="shared" si="160"/>
        <v>309</v>
      </c>
      <c r="J2173" s="172">
        <v>0</v>
      </c>
      <c r="K2173" s="280">
        <f t="shared" si="161"/>
        <v>0</v>
      </c>
    </row>
    <row r="2174" spans="1:11">
      <c r="A2174" s="393"/>
      <c r="B2174" s="370">
        <v>25</v>
      </c>
      <c r="C2174" s="189" t="s">
        <v>1441</v>
      </c>
      <c r="D2174" s="361">
        <v>34</v>
      </c>
      <c r="E2174" s="361">
        <v>1</v>
      </c>
      <c r="F2174" s="360" t="s">
        <v>1442</v>
      </c>
      <c r="G2174" s="404" t="s">
        <v>497</v>
      </c>
      <c r="H2174" s="145">
        <v>309</v>
      </c>
      <c r="I2174" s="76">
        <f t="shared" si="160"/>
        <v>309</v>
      </c>
      <c r="J2174" s="172">
        <v>0</v>
      </c>
      <c r="K2174" s="280">
        <f t="shared" si="161"/>
        <v>0</v>
      </c>
    </row>
    <row r="2175" spans="1:11">
      <c r="A2175" s="393"/>
      <c r="B2175" s="370">
        <v>25</v>
      </c>
      <c r="C2175" s="189" t="s">
        <v>1443</v>
      </c>
      <c r="D2175" s="361">
        <v>34</v>
      </c>
      <c r="E2175" s="361">
        <v>1</v>
      </c>
      <c r="F2175" s="360" t="s">
        <v>1444</v>
      </c>
      <c r="G2175" s="404" t="s">
        <v>497</v>
      </c>
      <c r="H2175" s="145">
        <v>309</v>
      </c>
      <c r="I2175" s="76">
        <f t="shared" si="160"/>
        <v>309</v>
      </c>
      <c r="J2175" s="172">
        <v>0</v>
      </c>
      <c r="K2175" s="280">
        <f t="shared" si="161"/>
        <v>0</v>
      </c>
    </row>
    <row r="2176" spans="1:11">
      <c r="A2176" s="393"/>
      <c r="B2176" s="370">
        <v>25</v>
      </c>
      <c r="C2176" s="189" t="s">
        <v>1445</v>
      </c>
      <c r="D2176" s="361">
        <v>34</v>
      </c>
      <c r="E2176" s="361">
        <v>1</v>
      </c>
      <c r="F2176" s="360" t="s">
        <v>1446</v>
      </c>
      <c r="G2176" s="404" t="s">
        <v>497</v>
      </c>
      <c r="H2176" s="145">
        <v>309</v>
      </c>
      <c r="I2176" s="76">
        <f t="shared" si="160"/>
        <v>309</v>
      </c>
      <c r="J2176" s="172">
        <v>0</v>
      </c>
      <c r="K2176" s="280">
        <f t="shared" si="161"/>
        <v>0</v>
      </c>
    </row>
    <row r="2177" spans="1:11">
      <c r="A2177" s="393"/>
      <c r="B2177" s="370">
        <v>25</v>
      </c>
      <c r="C2177" s="189" t="s">
        <v>1447</v>
      </c>
      <c r="D2177" s="361">
        <v>34</v>
      </c>
      <c r="E2177" s="361">
        <v>1</v>
      </c>
      <c r="F2177" s="360" t="s">
        <v>1448</v>
      </c>
      <c r="G2177" s="404" t="s">
        <v>497</v>
      </c>
      <c r="H2177" s="145">
        <v>309</v>
      </c>
      <c r="I2177" s="76">
        <f t="shared" si="160"/>
        <v>309</v>
      </c>
      <c r="J2177" s="172">
        <v>0</v>
      </c>
      <c r="K2177" s="280">
        <f t="shared" si="161"/>
        <v>0</v>
      </c>
    </row>
    <row r="2178" spans="1:11">
      <c r="A2178" s="393"/>
      <c r="B2178" s="370">
        <v>25</v>
      </c>
      <c r="C2178" s="189" t="s">
        <v>1449</v>
      </c>
      <c r="D2178" s="361">
        <v>34</v>
      </c>
      <c r="E2178" s="361">
        <v>1</v>
      </c>
      <c r="F2178" s="360" t="s">
        <v>1450</v>
      </c>
      <c r="G2178" s="404" t="s">
        <v>497</v>
      </c>
      <c r="H2178" s="145">
        <v>309</v>
      </c>
      <c r="I2178" s="76">
        <f t="shared" si="160"/>
        <v>309</v>
      </c>
      <c r="J2178" s="172">
        <v>0</v>
      </c>
      <c r="K2178" s="280">
        <f t="shared" si="161"/>
        <v>0</v>
      </c>
    </row>
    <row r="2179" spans="1:11" ht="22.5">
      <c r="A2179" s="414"/>
      <c r="B2179" s="117" t="s">
        <v>1330</v>
      </c>
      <c r="C2179" s="445" t="s">
        <v>1471</v>
      </c>
      <c r="D2179" s="445"/>
      <c r="E2179" s="445"/>
      <c r="F2179" s="445"/>
      <c r="G2179" s="550"/>
      <c r="H2179" s="197"/>
      <c r="I2179" s="198"/>
      <c r="J2179" s="199"/>
      <c r="K2179" s="294"/>
    </row>
    <row r="2180" spans="1:11">
      <c r="A2180" s="413"/>
      <c r="B2180" s="370">
        <v>4</v>
      </c>
      <c r="C2180" s="189">
        <v>80230</v>
      </c>
      <c r="D2180" s="361" t="s">
        <v>484</v>
      </c>
      <c r="E2180" s="361">
        <v>1</v>
      </c>
      <c r="F2180" s="548" t="s">
        <v>226</v>
      </c>
      <c r="G2180" s="549"/>
      <c r="H2180" s="145">
        <v>2945</v>
      </c>
      <c r="I2180" s="76">
        <f t="shared" ref="I2180:I2185" si="162">ROUND(H2180-H2180*H$8,2)</f>
        <v>2945</v>
      </c>
      <c r="J2180" s="180">
        <v>0</v>
      </c>
      <c r="K2180" s="280">
        <f>I2180*J2180</f>
        <v>0</v>
      </c>
    </row>
    <row r="2181" spans="1:11">
      <c r="A2181" s="413"/>
      <c r="B2181" s="370">
        <v>16</v>
      </c>
      <c r="C2181" s="189">
        <v>80229</v>
      </c>
      <c r="D2181" s="361" t="s">
        <v>485</v>
      </c>
      <c r="E2181" s="361">
        <v>1</v>
      </c>
      <c r="F2181" s="548" t="s">
        <v>227</v>
      </c>
      <c r="G2181" s="549"/>
      <c r="H2181" s="145">
        <v>845</v>
      </c>
      <c r="I2181" s="76">
        <f t="shared" si="162"/>
        <v>845</v>
      </c>
      <c r="J2181" s="180">
        <v>0</v>
      </c>
      <c r="K2181" s="280">
        <f>I2181*J2181</f>
        <v>0</v>
      </c>
    </row>
    <row r="2182" spans="1:11">
      <c r="A2182" s="413"/>
      <c r="B2182" s="370">
        <v>32</v>
      </c>
      <c r="C2182" s="189">
        <v>84932</v>
      </c>
      <c r="D2182" s="361" t="s">
        <v>486</v>
      </c>
      <c r="E2182" s="361">
        <v>1</v>
      </c>
      <c r="F2182" s="548" t="s">
        <v>228</v>
      </c>
      <c r="G2182" s="549"/>
      <c r="H2182" s="145">
        <v>870</v>
      </c>
      <c r="I2182" s="76">
        <f t="shared" si="162"/>
        <v>870</v>
      </c>
      <c r="J2182" s="180">
        <v>0</v>
      </c>
      <c r="K2182" s="280">
        <f>I2182*J2182</f>
        <v>0</v>
      </c>
    </row>
    <row r="2183" spans="1:11">
      <c r="A2183" s="413"/>
      <c r="B2183" s="370">
        <v>100</v>
      </c>
      <c r="C2183" s="189">
        <v>80295</v>
      </c>
      <c r="D2183" s="361"/>
      <c r="E2183" s="361">
        <v>1</v>
      </c>
      <c r="F2183" s="548" t="s">
        <v>229</v>
      </c>
      <c r="G2183" s="549"/>
      <c r="H2183" s="145">
        <v>615</v>
      </c>
      <c r="I2183" s="76">
        <f t="shared" si="162"/>
        <v>615</v>
      </c>
      <c r="J2183" s="180">
        <v>0</v>
      </c>
      <c r="K2183" s="280">
        <f>I2183*J2183</f>
        <v>0</v>
      </c>
    </row>
    <row r="2184" spans="1:11" ht="22.5">
      <c r="A2184" s="414"/>
      <c r="B2184" s="117" t="s">
        <v>1330</v>
      </c>
      <c r="C2184" s="445" t="s">
        <v>1472</v>
      </c>
      <c r="D2184" s="445"/>
      <c r="E2184" s="445"/>
      <c r="F2184" s="445"/>
      <c r="G2184" s="550"/>
      <c r="H2184" s="197"/>
      <c r="I2184" s="198"/>
      <c r="J2184" s="199"/>
      <c r="K2184" s="294"/>
    </row>
    <row r="2185" spans="1:11">
      <c r="A2185" s="393"/>
      <c r="B2185" s="370">
        <v>30</v>
      </c>
      <c r="C2185" s="195">
        <v>80604</v>
      </c>
      <c r="D2185" s="361" t="s">
        <v>1473</v>
      </c>
      <c r="E2185" s="361">
        <v>1</v>
      </c>
      <c r="F2185" s="551" t="s">
        <v>1474</v>
      </c>
      <c r="G2185" s="552"/>
      <c r="H2185" s="142">
        <v>785</v>
      </c>
      <c r="I2185" s="76">
        <f t="shared" si="162"/>
        <v>785</v>
      </c>
      <c r="J2185" s="180">
        <v>0</v>
      </c>
      <c r="K2185" s="280">
        <f>I2185*J2185</f>
        <v>0</v>
      </c>
    </row>
    <row r="2186" spans="1:11" ht="19.5" customHeight="1">
      <c r="B2186" s="117"/>
      <c r="C2186" s="445" t="s">
        <v>1475</v>
      </c>
      <c r="D2186" s="445"/>
      <c r="E2186" s="445"/>
      <c r="F2186" s="445"/>
      <c r="G2186" s="446"/>
      <c r="H2186" s="136"/>
      <c r="I2186" s="119"/>
      <c r="J2186" s="200"/>
      <c r="K2186" s="294"/>
    </row>
    <row r="2187" spans="1:11" ht="19.5" customHeight="1">
      <c r="B2187" s="373"/>
      <c r="C2187" s="202">
        <v>83150</v>
      </c>
      <c r="D2187" s="201"/>
      <c r="E2187" s="374">
        <v>1</v>
      </c>
      <c r="F2187" s="529" t="s">
        <v>506</v>
      </c>
      <c r="G2187" s="530"/>
      <c r="H2187" s="142">
        <v>8490</v>
      </c>
      <c r="I2187" s="76">
        <f t="shared" ref="I2187:I2198" si="163">ROUND(H2187-H2187*H$8,2)</f>
        <v>8490</v>
      </c>
      <c r="J2187" s="180">
        <v>0</v>
      </c>
      <c r="K2187" s="280">
        <f t="shared" ref="K2187:K2198" si="164">I2187*J2187</f>
        <v>0</v>
      </c>
    </row>
    <row r="2188" spans="1:11" ht="19.5" customHeight="1">
      <c r="B2188" s="373"/>
      <c r="C2188" s="202">
        <v>83050</v>
      </c>
      <c r="D2188" s="201"/>
      <c r="E2188" s="374">
        <v>1</v>
      </c>
      <c r="F2188" s="529" t="s">
        <v>507</v>
      </c>
      <c r="G2188" s="530"/>
      <c r="H2188" s="142">
        <v>8490</v>
      </c>
      <c r="I2188" s="76">
        <f t="shared" si="163"/>
        <v>8490</v>
      </c>
      <c r="J2188" s="180">
        <v>0</v>
      </c>
      <c r="K2188" s="280">
        <f t="shared" si="164"/>
        <v>0</v>
      </c>
    </row>
    <row r="2189" spans="1:11" ht="19.5" customHeight="1">
      <c r="B2189" s="373"/>
      <c r="C2189" s="202">
        <v>81650</v>
      </c>
      <c r="D2189" s="201"/>
      <c r="E2189" s="374">
        <v>1</v>
      </c>
      <c r="F2189" s="529" t="s">
        <v>508</v>
      </c>
      <c r="G2189" s="530"/>
      <c r="H2189" s="142">
        <v>9190</v>
      </c>
      <c r="I2189" s="76">
        <f t="shared" si="163"/>
        <v>9190</v>
      </c>
      <c r="J2189" s="180">
        <v>0</v>
      </c>
      <c r="K2189" s="280">
        <f t="shared" si="164"/>
        <v>0</v>
      </c>
    </row>
    <row r="2190" spans="1:11" ht="19.5" customHeight="1">
      <c r="B2190" s="373"/>
      <c r="C2190" s="202">
        <v>36510</v>
      </c>
      <c r="D2190" s="201"/>
      <c r="E2190" s="374">
        <v>1</v>
      </c>
      <c r="F2190" s="529" t="s">
        <v>509</v>
      </c>
      <c r="G2190" s="530"/>
      <c r="H2190" s="142">
        <v>1185</v>
      </c>
      <c r="I2190" s="76">
        <f t="shared" si="163"/>
        <v>1185</v>
      </c>
      <c r="J2190" s="180">
        <v>0</v>
      </c>
      <c r="K2190" s="280">
        <f t="shared" si="164"/>
        <v>0</v>
      </c>
    </row>
    <row r="2191" spans="1:11" ht="19.5" customHeight="1">
      <c r="B2191" s="373"/>
      <c r="C2191" s="202">
        <v>36520</v>
      </c>
      <c r="D2191" s="201"/>
      <c r="E2191" s="374">
        <v>1</v>
      </c>
      <c r="F2191" s="529" t="s">
        <v>510</v>
      </c>
      <c r="G2191" s="530"/>
      <c r="H2191" s="142">
        <v>2690</v>
      </c>
      <c r="I2191" s="76">
        <f t="shared" si="163"/>
        <v>2690</v>
      </c>
      <c r="J2191" s="180">
        <v>0</v>
      </c>
      <c r="K2191" s="280">
        <f t="shared" si="164"/>
        <v>0</v>
      </c>
    </row>
    <row r="2192" spans="1:11">
      <c r="B2192" s="373"/>
      <c r="C2192" s="202">
        <v>36521</v>
      </c>
      <c r="D2192" s="201"/>
      <c r="E2192" s="374">
        <v>1</v>
      </c>
      <c r="F2192" s="529" t="s">
        <v>1476</v>
      </c>
      <c r="G2192" s="530"/>
      <c r="H2192" s="142">
        <v>2690</v>
      </c>
      <c r="I2192" s="76">
        <f t="shared" si="163"/>
        <v>2690</v>
      </c>
      <c r="J2192" s="180">
        <v>0</v>
      </c>
      <c r="K2192" s="280">
        <f>I2192*J2192</f>
        <v>0</v>
      </c>
    </row>
    <row r="2193" spans="1:11">
      <c r="B2193" s="373"/>
      <c r="C2193" s="202" t="s">
        <v>448</v>
      </c>
      <c r="D2193" s="201"/>
      <c r="E2193" s="374">
        <v>1</v>
      </c>
      <c r="F2193" s="529" t="s">
        <v>546</v>
      </c>
      <c r="G2193" s="530"/>
      <c r="H2193" s="142">
        <v>5050</v>
      </c>
      <c r="I2193" s="76">
        <f t="shared" si="163"/>
        <v>5050</v>
      </c>
      <c r="J2193" s="180">
        <v>0</v>
      </c>
      <c r="K2193" s="280">
        <f t="shared" si="164"/>
        <v>0</v>
      </c>
    </row>
    <row r="2194" spans="1:11">
      <c r="B2194" s="373"/>
      <c r="C2194" s="202">
        <v>36960</v>
      </c>
      <c r="D2194" s="201"/>
      <c r="E2194" s="374">
        <v>1</v>
      </c>
      <c r="F2194" s="529" t="s">
        <v>547</v>
      </c>
      <c r="G2194" s="530"/>
      <c r="H2194" s="142">
        <v>4090</v>
      </c>
      <c r="I2194" s="76">
        <f t="shared" si="163"/>
        <v>4090</v>
      </c>
      <c r="J2194" s="180">
        <v>0</v>
      </c>
      <c r="K2194" s="280">
        <f t="shared" si="164"/>
        <v>0</v>
      </c>
    </row>
    <row r="2195" spans="1:11">
      <c r="B2195" s="373"/>
      <c r="C2195" s="195">
        <v>81750</v>
      </c>
      <c r="D2195" s="374"/>
      <c r="E2195" s="374">
        <v>1</v>
      </c>
      <c r="F2195" s="529" t="s">
        <v>548</v>
      </c>
      <c r="G2195" s="530"/>
      <c r="H2195" s="142">
        <v>9900</v>
      </c>
      <c r="I2195" s="76">
        <f t="shared" si="163"/>
        <v>9900</v>
      </c>
      <c r="J2195" s="180">
        <v>0</v>
      </c>
      <c r="K2195" s="280">
        <f t="shared" si="164"/>
        <v>0</v>
      </c>
    </row>
    <row r="2196" spans="1:11">
      <c r="B2196" s="373"/>
      <c r="C2196" s="202">
        <v>81151</v>
      </c>
      <c r="D2196" s="201"/>
      <c r="E2196" s="374">
        <v>1</v>
      </c>
      <c r="F2196" s="435" t="s">
        <v>549</v>
      </c>
      <c r="G2196" s="516"/>
      <c r="H2196" s="142">
        <v>2890</v>
      </c>
      <c r="I2196" s="76">
        <f t="shared" si="163"/>
        <v>2890</v>
      </c>
      <c r="J2196" s="180">
        <v>0</v>
      </c>
      <c r="K2196" s="280">
        <f t="shared" si="164"/>
        <v>0</v>
      </c>
    </row>
    <row r="2197" spans="1:11">
      <c r="B2197" s="373"/>
      <c r="C2197" s="202">
        <v>81250</v>
      </c>
      <c r="D2197" s="201"/>
      <c r="E2197" s="374">
        <v>1</v>
      </c>
      <c r="F2197" s="529" t="s">
        <v>550</v>
      </c>
      <c r="G2197" s="530"/>
      <c r="H2197" s="142">
        <v>5250</v>
      </c>
      <c r="I2197" s="76">
        <f t="shared" si="163"/>
        <v>5250</v>
      </c>
      <c r="J2197" s="180">
        <v>0</v>
      </c>
      <c r="K2197" s="280">
        <f t="shared" si="164"/>
        <v>0</v>
      </c>
    </row>
    <row r="2198" spans="1:11">
      <c r="B2198" s="373"/>
      <c r="C2198" s="202">
        <v>81450</v>
      </c>
      <c r="D2198" s="201"/>
      <c r="E2198" s="374">
        <v>1</v>
      </c>
      <c r="F2198" s="529" t="s">
        <v>551</v>
      </c>
      <c r="G2198" s="530"/>
      <c r="H2198" s="142">
        <v>5260</v>
      </c>
      <c r="I2198" s="76">
        <f t="shared" si="163"/>
        <v>5260</v>
      </c>
      <c r="J2198" s="180">
        <v>0</v>
      </c>
      <c r="K2198" s="280">
        <f t="shared" si="164"/>
        <v>0</v>
      </c>
    </row>
    <row r="2199" spans="1:11">
      <c r="B2199" s="373"/>
      <c r="C2199" s="202">
        <v>82350</v>
      </c>
      <c r="D2199" s="201"/>
      <c r="E2199" s="275">
        <v>1</v>
      </c>
      <c r="F2199" s="529" t="s">
        <v>449</v>
      </c>
      <c r="G2199" s="553"/>
      <c r="H2199" s="141">
        <v>16600.5</v>
      </c>
      <c r="I2199" s="140">
        <f>ROUND(H2199-H2199*H$8,2)</f>
        <v>16600.5</v>
      </c>
      <c r="J2199" s="180">
        <v>0</v>
      </c>
      <c r="K2199" s="280">
        <f t="shared" ref="K2199:K2204" si="165">I2199*J2199</f>
        <v>0</v>
      </c>
    </row>
    <row r="2200" spans="1:11">
      <c r="B2200" s="373"/>
      <c r="C2200" s="202">
        <v>84551</v>
      </c>
      <c r="D2200" s="201"/>
      <c r="E2200" s="275">
        <v>1</v>
      </c>
      <c r="F2200" s="529" t="s">
        <v>450</v>
      </c>
      <c r="G2200" s="553"/>
      <c r="H2200" s="141">
        <v>55165</v>
      </c>
      <c r="I2200" s="140">
        <f>ROUND(H2200-H2200*H$8,2)</f>
        <v>55165</v>
      </c>
      <c r="J2200" s="180">
        <v>0</v>
      </c>
      <c r="K2200" s="280">
        <f t="shared" si="165"/>
        <v>0</v>
      </c>
    </row>
    <row r="2201" spans="1:11">
      <c r="B2201" s="373"/>
      <c r="C2201" s="202">
        <v>36920</v>
      </c>
      <c r="D2201" s="201"/>
      <c r="E2201" s="374">
        <v>1</v>
      </c>
      <c r="F2201" s="529" t="s">
        <v>53</v>
      </c>
      <c r="G2201" s="530"/>
      <c r="H2201" s="142">
        <v>5790</v>
      </c>
      <c r="I2201" s="76">
        <f>ROUND(H2201-H2201*H$8,2)</f>
        <v>5790</v>
      </c>
      <c r="J2201" s="180">
        <v>0</v>
      </c>
      <c r="K2201" s="280">
        <f t="shared" si="165"/>
        <v>0</v>
      </c>
    </row>
    <row r="2202" spans="1:11">
      <c r="B2202" s="373"/>
      <c r="C2202" s="202">
        <v>36410</v>
      </c>
      <c r="D2202" s="201"/>
      <c r="E2202" s="374">
        <v>4</v>
      </c>
      <c r="F2202" s="529" t="s">
        <v>54</v>
      </c>
      <c r="G2202" s="530"/>
      <c r="H2202" s="141">
        <v>562.70000000000005</v>
      </c>
      <c r="I2202" s="140">
        <f t="shared" ref="I2202:I2203" si="166">ROUND(H2202-H2202*H$8,2)</f>
        <v>562.70000000000005</v>
      </c>
      <c r="J2202" s="180">
        <v>0</v>
      </c>
      <c r="K2202" s="280">
        <f t="shared" si="165"/>
        <v>0</v>
      </c>
    </row>
    <row r="2203" spans="1:11">
      <c r="B2203" s="373"/>
      <c r="C2203" s="202">
        <v>32081</v>
      </c>
      <c r="D2203" s="201" t="s">
        <v>55</v>
      </c>
      <c r="E2203" s="374">
        <v>108</v>
      </c>
      <c r="F2203" s="529" t="s">
        <v>56</v>
      </c>
      <c r="G2203" s="530"/>
      <c r="H2203" s="142">
        <v>770</v>
      </c>
      <c r="I2203" s="76">
        <f t="shared" si="166"/>
        <v>770</v>
      </c>
      <c r="J2203" s="180">
        <v>0</v>
      </c>
      <c r="K2203" s="280">
        <f t="shared" si="165"/>
        <v>0</v>
      </c>
    </row>
    <row r="2204" spans="1:11">
      <c r="B2204" s="373"/>
      <c r="C2204" s="202">
        <v>36430</v>
      </c>
      <c r="D2204" s="201" t="s">
        <v>57</v>
      </c>
      <c r="E2204" s="275">
        <v>100</v>
      </c>
      <c r="F2204" s="529" t="s">
        <v>58</v>
      </c>
      <c r="G2204" s="553"/>
      <c r="H2204" s="142">
        <v>869</v>
      </c>
      <c r="I2204" s="76">
        <f t="shared" ref="I2204:I2217" si="167">ROUND(H2204-H2204*H$8,2)</f>
        <v>869</v>
      </c>
      <c r="J2204" s="180">
        <v>0</v>
      </c>
      <c r="K2204" s="280">
        <f t="shared" si="165"/>
        <v>0</v>
      </c>
    </row>
    <row r="2205" spans="1:11">
      <c r="A2205" s="409"/>
      <c r="B2205" s="281"/>
      <c r="C2205" s="510" t="s">
        <v>881</v>
      </c>
      <c r="D2205" s="510"/>
      <c r="E2205" s="510"/>
      <c r="F2205" s="510"/>
      <c r="G2205" s="514"/>
      <c r="H2205" s="138"/>
      <c r="I2205" s="124"/>
      <c r="J2205" s="179"/>
      <c r="K2205" s="284"/>
    </row>
    <row r="2206" spans="1:11">
      <c r="A2206" s="413"/>
      <c r="B2206" s="525"/>
      <c r="C2206" s="202" t="s">
        <v>882</v>
      </c>
      <c r="D2206" s="201"/>
      <c r="E2206" s="374">
        <v>1</v>
      </c>
      <c r="F2206" s="529" t="s">
        <v>883</v>
      </c>
      <c r="G2206" s="530"/>
      <c r="H2206" s="142">
        <v>999</v>
      </c>
      <c r="I2206" s="76">
        <f t="shared" ref="I2206:I2214" si="168">ROUND(H2206-H2206*H$8,2)</f>
        <v>999</v>
      </c>
      <c r="J2206" s="180">
        <v>0</v>
      </c>
      <c r="K2206" s="280">
        <f t="shared" ref="K2206:K2212" si="169">I2206*J2206</f>
        <v>0</v>
      </c>
    </row>
    <row r="2207" spans="1:11">
      <c r="A2207" s="413"/>
      <c r="B2207" s="525"/>
      <c r="C2207" s="202" t="s">
        <v>884</v>
      </c>
      <c r="D2207" s="201"/>
      <c r="E2207" s="374">
        <v>1</v>
      </c>
      <c r="F2207" s="529" t="s">
        <v>885</v>
      </c>
      <c r="G2207" s="530"/>
      <c r="H2207" s="142">
        <v>1145</v>
      </c>
      <c r="I2207" s="76">
        <f t="shared" si="168"/>
        <v>1145</v>
      </c>
      <c r="J2207" s="180">
        <v>0</v>
      </c>
      <c r="K2207" s="280">
        <f t="shared" si="169"/>
        <v>0</v>
      </c>
    </row>
    <row r="2208" spans="1:11">
      <c r="A2208" s="413"/>
      <c r="B2208" s="525"/>
      <c r="C2208" s="202" t="s">
        <v>1477</v>
      </c>
      <c r="D2208" s="201"/>
      <c r="E2208" s="374">
        <v>1</v>
      </c>
      <c r="F2208" s="529" t="s">
        <v>1478</v>
      </c>
      <c r="G2208" s="530"/>
      <c r="H2208" s="142">
        <v>2415</v>
      </c>
      <c r="I2208" s="76">
        <f t="shared" si="168"/>
        <v>2415</v>
      </c>
      <c r="J2208" s="180">
        <v>0</v>
      </c>
      <c r="K2208" s="280">
        <f t="shared" si="169"/>
        <v>0</v>
      </c>
    </row>
    <row r="2209" spans="1:11">
      <c r="A2209" s="413"/>
      <c r="B2209" s="525"/>
      <c r="C2209" s="202" t="s">
        <v>1479</v>
      </c>
      <c r="D2209" s="201"/>
      <c r="E2209" s="374">
        <v>1</v>
      </c>
      <c r="F2209" s="529" t="s">
        <v>1480</v>
      </c>
      <c r="G2209" s="530"/>
      <c r="H2209" s="142">
        <v>5960</v>
      </c>
      <c r="I2209" s="76">
        <f t="shared" si="168"/>
        <v>5960</v>
      </c>
      <c r="J2209" s="180">
        <v>0</v>
      </c>
      <c r="K2209" s="280">
        <f>I2209*J2209</f>
        <v>0</v>
      </c>
    </row>
    <row r="2210" spans="1:11">
      <c r="A2210" s="413"/>
      <c r="B2210" s="525"/>
      <c r="C2210" s="202">
        <v>53540649</v>
      </c>
      <c r="D2210" s="201"/>
      <c r="E2210" s="374">
        <v>1</v>
      </c>
      <c r="F2210" s="529" t="s">
        <v>886</v>
      </c>
      <c r="G2210" s="530"/>
      <c r="H2210" s="142">
        <v>599</v>
      </c>
      <c r="I2210" s="76">
        <f t="shared" si="168"/>
        <v>599</v>
      </c>
      <c r="J2210" s="180">
        <v>0</v>
      </c>
      <c r="K2210" s="280">
        <f t="shared" si="169"/>
        <v>0</v>
      </c>
    </row>
    <row r="2211" spans="1:11">
      <c r="A2211" s="413"/>
      <c r="B2211" s="525"/>
      <c r="C2211" s="111">
        <v>10308</v>
      </c>
      <c r="D2211" s="201"/>
      <c r="E2211" s="374">
        <v>1</v>
      </c>
      <c r="F2211" s="529" t="s">
        <v>887</v>
      </c>
      <c r="G2211" s="530"/>
      <c r="H2211" s="142">
        <v>61.5</v>
      </c>
      <c r="I2211" s="76">
        <f t="shared" si="168"/>
        <v>61.5</v>
      </c>
      <c r="J2211" s="180">
        <v>0</v>
      </c>
      <c r="K2211" s="280">
        <f t="shared" si="169"/>
        <v>0</v>
      </c>
    </row>
    <row r="2212" spans="1:11">
      <c r="A2212" s="399"/>
      <c r="B2212" s="525"/>
      <c r="C2212" s="202" t="s">
        <v>1481</v>
      </c>
      <c r="D2212" s="201"/>
      <c r="E2212" s="374">
        <v>6</v>
      </c>
      <c r="F2212" s="529" t="s">
        <v>1482</v>
      </c>
      <c r="G2212" s="530"/>
      <c r="H2212" s="141">
        <v>218.4</v>
      </c>
      <c r="I2212" s="140">
        <f>ROUND(H2212-H2212*H$8,2)</f>
        <v>218.4</v>
      </c>
      <c r="J2212" s="180">
        <v>0</v>
      </c>
      <c r="K2212" s="280">
        <f t="shared" si="169"/>
        <v>0</v>
      </c>
    </row>
    <row r="2213" spans="1:11">
      <c r="A2213" s="413"/>
      <c r="B2213" s="525"/>
      <c r="C2213" s="202" t="s">
        <v>1483</v>
      </c>
      <c r="D2213" s="201"/>
      <c r="E2213" s="374">
        <v>1</v>
      </c>
      <c r="F2213" s="529" t="s">
        <v>1484</v>
      </c>
      <c r="G2213" s="530"/>
      <c r="H2213" s="142">
        <v>710</v>
      </c>
      <c r="I2213" s="76">
        <f t="shared" si="168"/>
        <v>710</v>
      </c>
      <c r="J2213" s="180">
        <v>0</v>
      </c>
      <c r="K2213" s="280">
        <f>I2213*J2213</f>
        <v>0</v>
      </c>
    </row>
    <row r="2214" spans="1:11">
      <c r="A2214" s="413"/>
      <c r="B2214" s="525"/>
      <c r="C2214" s="202" t="s">
        <v>1485</v>
      </c>
      <c r="D2214" s="201"/>
      <c r="E2214" s="374">
        <v>1</v>
      </c>
      <c r="F2214" s="435" t="s">
        <v>1486</v>
      </c>
      <c r="G2214" s="436"/>
      <c r="H2214" s="142">
        <v>1760</v>
      </c>
      <c r="I2214" s="76">
        <f t="shared" si="168"/>
        <v>1760</v>
      </c>
      <c r="J2214" s="180">
        <v>0</v>
      </c>
      <c r="K2214" s="280">
        <f>I2214*J2214</f>
        <v>0</v>
      </c>
    </row>
    <row r="2215" spans="1:11">
      <c r="B2215" s="117"/>
      <c r="C2215" s="546" t="s">
        <v>1487</v>
      </c>
      <c r="D2215" s="546"/>
      <c r="E2215" s="546"/>
      <c r="F2215" s="546"/>
      <c r="G2215" s="547"/>
      <c r="H2215" s="136"/>
      <c r="I2215" s="119"/>
      <c r="J2215" s="200"/>
      <c r="K2215" s="294"/>
    </row>
    <row r="2216" spans="1:11">
      <c r="B2216" s="525"/>
      <c r="C2216" s="111" t="s">
        <v>158</v>
      </c>
      <c r="D2216" s="116"/>
      <c r="E2216" s="275">
        <v>1</v>
      </c>
      <c r="F2216" s="435" t="s">
        <v>159</v>
      </c>
      <c r="G2216" s="436"/>
      <c r="H2216" s="145">
        <v>19080</v>
      </c>
      <c r="I2216" s="76">
        <f t="shared" si="167"/>
        <v>19080</v>
      </c>
      <c r="J2216" s="180">
        <v>0</v>
      </c>
      <c r="K2216" s="280">
        <f>I2216*J2216</f>
        <v>0</v>
      </c>
    </row>
    <row r="2217" spans="1:11">
      <c r="B2217" s="525"/>
      <c r="C2217" s="111" t="s">
        <v>888</v>
      </c>
      <c r="D2217" s="116"/>
      <c r="E2217" s="275">
        <v>1</v>
      </c>
      <c r="F2217" s="435" t="s">
        <v>889</v>
      </c>
      <c r="G2217" s="436"/>
      <c r="H2217" s="145">
        <v>2047.5</v>
      </c>
      <c r="I2217" s="76">
        <f t="shared" si="167"/>
        <v>2047.5</v>
      </c>
      <c r="J2217" s="180">
        <v>0</v>
      </c>
      <c r="K2217" s="280">
        <f>I2217*J2217</f>
        <v>0</v>
      </c>
    </row>
    <row r="2218" spans="1:11" ht="22.5">
      <c r="B2218" s="117" t="s">
        <v>1330</v>
      </c>
      <c r="C2218" s="546" t="s">
        <v>1488</v>
      </c>
      <c r="D2218" s="546"/>
      <c r="E2218" s="546"/>
      <c r="F2218" s="546"/>
      <c r="G2218" s="547"/>
      <c r="H2218" s="136"/>
      <c r="I2218" s="119"/>
      <c r="J2218" s="200"/>
      <c r="K2218" s="294"/>
    </row>
    <row r="2219" spans="1:11">
      <c r="B2219" s="373"/>
      <c r="C2219" s="111" t="s">
        <v>59</v>
      </c>
      <c r="D2219" s="116"/>
      <c r="E2219" s="275">
        <v>1</v>
      </c>
      <c r="F2219" s="435" t="s">
        <v>60</v>
      </c>
      <c r="G2219" s="436"/>
      <c r="H2219" s="141">
        <v>5635.5</v>
      </c>
      <c r="I2219" s="140">
        <f>ROUND(H2219-H2219*H$8,2)</f>
        <v>5635.5</v>
      </c>
      <c r="J2219" s="180">
        <v>0</v>
      </c>
      <c r="K2219" s="280">
        <f>I2219*J2219</f>
        <v>0</v>
      </c>
    </row>
    <row r="2220" spans="1:11">
      <c r="B2220" s="373"/>
      <c r="C2220" s="111" t="s">
        <v>1489</v>
      </c>
      <c r="D2220" s="116"/>
      <c r="E2220" s="275">
        <v>1</v>
      </c>
      <c r="F2220" s="435" t="s">
        <v>1490</v>
      </c>
      <c r="G2220" s="436"/>
      <c r="H2220" s="142">
        <v>1400</v>
      </c>
      <c r="I2220" s="76">
        <f>ROUND(H2220-H2220*H$8,2)</f>
        <v>1400</v>
      </c>
      <c r="J2220" s="180">
        <v>0</v>
      </c>
      <c r="K2220" s="280">
        <f>I2220*J2220</f>
        <v>0</v>
      </c>
    </row>
    <row r="2221" spans="1:11">
      <c r="B2221" s="117"/>
      <c r="C2221" s="445" t="s">
        <v>61</v>
      </c>
      <c r="D2221" s="445"/>
      <c r="E2221" s="445"/>
      <c r="F2221" s="445"/>
      <c r="G2221" s="446"/>
      <c r="H2221" s="136"/>
      <c r="I2221" s="119"/>
      <c r="J2221" s="200"/>
      <c r="K2221" s="294"/>
    </row>
    <row r="2222" spans="1:11" ht="22.5">
      <c r="A2222" s="413"/>
      <c r="B2222" s="203" t="s">
        <v>1330</v>
      </c>
      <c r="C2222" s="542" t="s">
        <v>1491</v>
      </c>
      <c r="D2222" s="542"/>
      <c r="E2222" s="542"/>
      <c r="F2222" s="542"/>
      <c r="G2222" s="543"/>
      <c r="H2222" s="204"/>
      <c r="I2222" s="124"/>
      <c r="J2222" s="179"/>
      <c r="K2222" s="284"/>
    </row>
    <row r="2223" spans="1:11">
      <c r="A2223" s="413"/>
      <c r="B2223" s="507"/>
      <c r="C2223" s="304" t="s">
        <v>1492</v>
      </c>
      <c r="D2223" s="116" t="s">
        <v>1493</v>
      </c>
      <c r="E2223" s="60">
        <v>100</v>
      </c>
      <c r="F2223" s="526" t="s">
        <v>1494</v>
      </c>
      <c r="G2223" s="527"/>
      <c r="H2223" s="205">
        <v>1479</v>
      </c>
      <c r="I2223" s="76">
        <f>ROUND(H2223-H2223*H$8,2)</f>
        <v>1479</v>
      </c>
      <c r="J2223" s="180">
        <v>0</v>
      </c>
      <c r="K2223" s="280">
        <f>I2223*J2223</f>
        <v>0</v>
      </c>
    </row>
    <row r="2224" spans="1:11">
      <c r="A2224" s="413"/>
      <c r="B2224" s="509"/>
      <c r="C2224" s="304" t="s">
        <v>1495</v>
      </c>
      <c r="D2224" s="116" t="s">
        <v>1493</v>
      </c>
      <c r="E2224" s="60">
        <v>100</v>
      </c>
      <c r="F2224" s="526" t="s">
        <v>1496</v>
      </c>
      <c r="G2224" s="527"/>
      <c r="H2224" s="205">
        <v>1479</v>
      </c>
      <c r="I2224" s="76">
        <f>ROUND(H2224-H2224*H$8,2)</f>
        <v>1479</v>
      </c>
      <c r="J2224" s="180">
        <v>0</v>
      </c>
      <c r="K2224" s="280">
        <f>I2224*J2224</f>
        <v>0</v>
      </c>
    </row>
    <row r="2225" spans="1:11" ht="22.5">
      <c r="A2225" s="413"/>
      <c r="B2225" s="203" t="s">
        <v>1012</v>
      </c>
      <c r="C2225" s="510" t="s">
        <v>1497</v>
      </c>
      <c r="D2225" s="542"/>
      <c r="E2225" s="542"/>
      <c r="F2225" s="542"/>
      <c r="G2225" s="543"/>
      <c r="H2225" s="204"/>
      <c r="I2225" s="124"/>
      <c r="J2225" s="179"/>
      <c r="K2225" s="284"/>
    </row>
    <row r="2226" spans="1:11">
      <c r="A2226" s="399"/>
      <c r="B2226" s="377">
        <v>8</v>
      </c>
      <c r="C2226" s="305">
        <v>60675</v>
      </c>
      <c r="D2226" s="116" t="s">
        <v>1498</v>
      </c>
      <c r="E2226" s="61">
        <v>50</v>
      </c>
      <c r="F2226" s="540" t="s">
        <v>1499</v>
      </c>
      <c r="G2226" s="541"/>
      <c r="H2226" s="206">
        <v>1125</v>
      </c>
      <c r="I2226" s="76">
        <f>ROUND(H2226-H2226*H$8,2)</f>
        <v>1125</v>
      </c>
      <c r="J2226" s="194">
        <v>0</v>
      </c>
      <c r="K2226" s="283">
        <f>I2226*J2226</f>
        <v>0</v>
      </c>
    </row>
    <row r="2227" spans="1:11">
      <c r="A2227" s="399"/>
      <c r="B2227" s="377"/>
      <c r="C2227" s="305" t="s">
        <v>3398</v>
      </c>
      <c r="D2227" s="116" t="s">
        <v>2438</v>
      </c>
      <c r="E2227" s="61"/>
      <c r="F2227" s="544" t="s">
        <v>3399</v>
      </c>
      <c r="G2227" s="545"/>
      <c r="H2227" s="206">
        <v>185</v>
      </c>
      <c r="I2227" s="76">
        <f>ROUND(H2227-H2227*H$8,2)</f>
        <v>185</v>
      </c>
      <c r="J2227" s="194">
        <v>0</v>
      </c>
      <c r="K2227" s="283">
        <f>I2227*J2227</f>
        <v>0</v>
      </c>
    </row>
    <row r="2228" spans="1:11" ht="22.5">
      <c r="A2228" s="413"/>
      <c r="B2228" s="162" t="s">
        <v>1330</v>
      </c>
      <c r="C2228" s="542" t="s">
        <v>1500</v>
      </c>
      <c r="D2228" s="542"/>
      <c r="E2228" s="542"/>
      <c r="F2228" s="542"/>
      <c r="G2228" s="543"/>
      <c r="H2228" s="138"/>
      <c r="I2228" s="124"/>
      <c r="J2228" s="179"/>
      <c r="K2228" s="284"/>
    </row>
    <row r="2229" spans="1:11">
      <c r="A2229" s="399"/>
      <c r="B2229" s="525"/>
      <c r="C2229" s="189">
        <v>94290</v>
      </c>
      <c r="D2229" s="374" t="s">
        <v>1501</v>
      </c>
      <c r="E2229" s="374">
        <v>1</v>
      </c>
      <c r="F2229" s="466" t="s">
        <v>892</v>
      </c>
      <c r="G2229" s="462"/>
      <c r="H2229" s="141">
        <v>279.5</v>
      </c>
      <c r="I2229" s="140">
        <f>ROUND(H2229-H2229*H$8,2)</f>
        <v>279.5</v>
      </c>
      <c r="J2229" s="180">
        <v>0</v>
      </c>
      <c r="K2229" s="280">
        <f>I2229*J2229</f>
        <v>0</v>
      </c>
    </row>
    <row r="2230" spans="1:11">
      <c r="A2230" s="413"/>
      <c r="B2230" s="525"/>
      <c r="C2230" s="189">
        <v>10402</v>
      </c>
      <c r="D2230" s="374" t="s">
        <v>1502</v>
      </c>
      <c r="E2230" s="374">
        <v>1</v>
      </c>
      <c r="F2230" s="466" t="s">
        <v>893</v>
      </c>
      <c r="G2230" s="462"/>
      <c r="H2230" s="141">
        <v>546</v>
      </c>
      <c r="I2230" s="140">
        <f t="shared" ref="I2230:I2231" si="170">ROUND(H2230-H2230*H$8,2)</f>
        <v>546</v>
      </c>
      <c r="J2230" s="180">
        <v>0</v>
      </c>
      <c r="K2230" s="280">
        <f>I2230*J2230</f>
        <v>0</v>
      </c>
    </row>
    <row r="2231" spans="1:11">
      <c r="A2231" s="413"/>
      <c r="B2231" s="525"/>
      <c r="C2231" s="189">
        <v>10700</v>
      </c>
      <c r="D2231" s="374"/>
      <c r="E2231" s="374">
        <v>1</v>
      </c>
      <c r="F2231" s="466" t="s">
        <v>1503</v>
      </c>
      <c r="G2231" s="462"/>
      <c r="H2231" s="141">
        <v>1570</v>
      </c>
      <c r="I2231" s="140">
        <f t="shared" si="170"/>
        <v>1570</v>
      </c>
      <c r="J2231" s="180">
        <v>0</v>
      </c>
      <c r="K2231" s="280">
        <f>I2231*J2231</f>
        <v>0</v>
      </c>
    </row>
    <row r="2232" spans="1:11" ht="22.5">
      <c r="B2232" s="162" t="s">
        <v>1012</v>
      </c>
      <c r="C2232" s="510" t="s">
        <v>900</v>
      </c>
      <c r="D2232" s="510"/>
      <c r="E2232" s="510"/>
      <c r="F2232" s="510"/>
      <c r="G2232" s="511"/>
      <c r="H2232" s="138"/>
      <c r="I2232" s="124"/>
      <c r="J2232" s="179"/>
      <c r="K2232" s="284"/>
    </row>
    <row r="2233" spans="1:11">
      <c r="B2233" s="276">
        <v>260</v>
      </c>
      <c r="C2233" s="189">
        <v>60807</v>
      </c>
      <c r="D2233" s="121" t="s">
        <v>1504</v>
      </c>
      <c r="E2233" s="121">
        <v>20</v>
      </c>
      <c r="F2233" s="457" t="s">
        <v>1505</v>
      </c>
      <c r="G2233" s="458"/>
      <c r="H2233" s="142">
        <v>256</v>
      </c>
      <c r="I2233" s="76">
        <f t="shared" ref="I2233:I2275" si="171">ROUND(H2233-H2233*H$8,2)</f>
        <v>256</v>
      </c>
      <c r="J2233" s="194">
        <v>0</v>
      </c>
      <c r="K2233" s="283">
        <f t="shared" ref="K2233:K2238" si="172">I2233*J2233</f>
        <v>0</v>
      </c>
    </row>
    <row r="2234" spans="1:11">
      <c r="B2234" s="276">
        <v>260</v>
      </c>
      <c r="C2234" s="189">
        <v>60810</v>
      </c>
      <c r="D2234" s="121" t="s">
        <v>1504</v>
      </c>
      <c r="E2234" s="121">
        <v>20</v>
      </c>
      <c r="F2234" s="457" t="s">
        <v>1506</v>
      </c>
      <c r="G2234" s="458"/>
      <c r="H2234" s="142">
        <v>239</v>
      </c>
      <c r="I2234" s="76">
        <f t="shared" si="171"/>
        <v>239</v>
      </c>
      <c r="J2234" s="194">
        <v>0</v>
      </c>
      <c r="K2234" s="283">
        <f t="shared" si="172"/>
        <v>0</v>
      </c>
    </row>
    <row r="2235" spans="1:11">
      <c r="B2235" s="276">
        <v>260</v>
      </c>
      <c r="C2235" s="189">
        <v>60811</v>
      </c>
      <c r="D2235" s="121" t="s">
        <v>1504</v>
      </c>
      <c r="E2235" s="121">
        <v>20</v>
      </c>
      <c r="F2235" s="457" t="s">
        <v>1507</v>
      </c>
      <c r="G2235" s="458"/>
      <c r="H2235" s="142">
        <v>239</v>
      </c>
      <c r="I2235" s="76">
        <f t="shared" si="171"/>
        <v>239</v>
      </c>
      <c r="J2235" s="194">
        <v>0</v>
      </c>
      <c r="K2235" s="283">
        <f t="shared" si="172"/>
        <v>0</v>
      </c>
    </row>
    <row r="2236" spans="1:11">
      <c r="B2236" s="276">
        <v>260</v>
      </c>
      <c r="C2236" s="189">
        <v>60809</v>
      </c>
      <c r="D2236" s="121" t="s">
        <v>1504</v>
      </c>
      <c r="E2236" s="121">
        <v>20</v>
      </c>
      <c r="F2236" s="457" t="s">
        <v>1508</v>
      </c>
      <c r="G2236" s="458"/>
      <c r="H2236" s="142">
        <v>239</v>
      </c>
      <c r="I2236" s="76">
        <f t="shared" si="171"/>
        <v>239</v>
      </c>
      <c r="J2236" s="194">
        <v>0</v>
      </c>
      <c r="K2236" s="283">
        <f t="shared" si="172"/>
        <v>0</v>
      </c>
    </row>
    <row r="2237" spans="1:11">
      <c r="B2237" s="276">
        <v>260</v>
      </c>
      <c r="C2237" s="189">
        <v>60806</v>
      </c>
      <c r="D2237" s="121" t="s">
        <v>1504</v>
      </c>
      <c r="E2237" s="121">
        <v>20</v>
      </c>
      <c r="F2237" s="457" t="s">
        <v>1509</v>
      </c>
      <c r="G2237" s="458"/>
      <c r="H2237" s="142">
        <v>256</v>
      </c>
      <c r="I2237" s="76">
        <f t="shared" si="171"/>
        <v>256</v>
      </c>
      <c r="J2237" s="194">
        <v>0</v>
      </c>
      <c r="K2237" s="283">
        <f t="shared" si="172"/>
        <v>0</v>
      </c>
    </row>
    <row r="2238" spans="1:11">
      <c r="B2238" s="276">
        <v>260</v>
      </c>
      <c r="C2238" s="189">
        <v>60808</v>
      </c>
      <c r="D2238" s="121" t="s">
        <v>1504</v>
      </c>
      <c r="E2238" s="121">
        <v>20</v>
      </c>
      <c r="F2238" s="457" t="s">
        <v>1510</v>
      </c>
      <c r="G2238" s="458"/>
      <c r="H2238" s="142">
        <v>239</v>
      </c>
      <c r="I2238" s="76">
        <f t="shared" si="171"/>
        <v>239</v>
      </c>
      <c r="J2238" s="194">
        <v>0</v>
      </c>
      <c r="K2238" s="283">
        <f t="shared" si="172"/>
        <v>0</v>
      </c>
    </row>
    <row r="2239" spans="1:11" ht="22.5">
      <c r="B2239" s="162" t="s">
        <v>1012</v>
      </c>
      <c r="C2239" s="510" t="s">
        <v>3400</v>
      </c>
      <c r="D2239" s="510"/>
      <c r="E2239" s="510"/>
      <c r="F2239" s="510"/>
      <c r="G2239" s="511"/>
      <c r="H2239" s="138"/>
      <c r="I2239" s="124"/>
      <c r="J2239" s="179"/>
      <c r="K2239" s="284"/>
    </row>
    <row r="2240" spans="1:11">
      <c r="A2240" s="399"/>
      <c r="B2240" s="387"/>
      <c r="C2240" s="189" t="s">
        <v>3401</v>
      </c>
      <c r="D2240" s="121" t="s">
        <v>3402</v>
      </c>
      <c r="E2240" s="121">
        <v>20</v>
      </c>
      <c r="F2240" s="436" t="s">
        <v>3403</v>
      </c>
      <c r="G2240" s="451"/>
      <c r="H2240" s="142">
        <v>329</v>
      </c>
      <c r="I2240" s="76">
        <f t="shared" ref="I2240:I2247" si="173">ROUND(H2240-H2240*H$8,2)</f>
        <v>329</v>
      </c>
      <c r="J2240" s="194">
        <v>0</v>
      </c>
      <c r="K2240" s="283">
        <f t="shared" ref="K2240:K2247" si="174">I2240*J2240</f>
        <v>0</v>
      </c>
    </row>
    <row r="2241" spans="1:11">
      <c r="A2241" s="399"/>
      <c r="B2241" s="387"/>
      <c r="C2241" s="189" t="s">
        <v>3404</v>
      </c>
      <c r="D2241" s="121" t="s">
        <v>3402</v>
      </c>
      <c r="E2241" s="121">
        <v>20</v>
      </c>
      <c r="F2241" s="436" t="s">
        <v>3405</v>
      </c>
      <c r="G2241" s="451"/>
      <c r="H2241" s="142">
        <v>329</v>
      </c>
      <c r="I2241" s="76">
        <f t="shared" si="173"/>
        <v>329</v>
      </c>
      <c r="J2241" s="194">
        <v>0</v>
      </c>
      <c r="K2241" s="283">
        <f t="shared" si="174"/>
        <v>0</v>
      </c>
    </row>
    <row r="2242" spans="1:11">
      <c r="A2242" s="399"/>
      <c r="B2242" s="387"/>
      <c r="C2242" s="189" t="s">
        <v>3406</v>
      </c>
      <c r="D2242" s="121" t="s">
        <v>3407</v>
      </c>
      <c r="E2242" s="121">
        <v>20</v>
      </c>
      <c r="F2242" s="436" t="s">
        <v>3408</v>
      </c>
      <c r="G2242" s="451"/>
      <c r="H2242" s="142">
        <v>519</v>
      </c>
      <c r="I2242" s="76">
        <f t="shared" si="173"/>
        <v>519</v>
      </c>
      <c r="J2242" s="194">
        <v>0</v>
      </c>
      <c r="K2242" s="283">
        <f t="shared" si="174"/>
        <v>0</v>
      </c>
    </row>
    <row r="2243" spans="1:11">
      <c r="A2243" s="399"/>
      <c r="B2243" s="387"/>
      <c r="C2243" s="189" t="s">
        <v>3409</v>
      </c>
      <c r="D2243" s="121" t="s">
        <v>3407</v>
      </c>
      <c r="E2243" s="121">
        <v>20</v>
      </c>
      <c r="F2243" s="436" t="s">
        <v>3410</v>
      </c>
      <c r="G2243" s="451"/>
      <c r="H2243" s="142">
        <v>519</v>
      </c>
      <c r="I2243" s="76">
        <f t="shared" si="173"/>
        <v>519</v>
      </c>
      <c r="J2243" s="194">
        <v>0</v>
      </c>
      <c r="K2243" s="283">
        <f t="shared" si="174"/>
        <v>0</v>
      </c>
    </row>
    <row r="2244" spans="1:11">
      <c r="A2244" s="399"/>
      <c r="B2244" s="387"/>
      <c r="C2244" s="189" t="s">
        <v>3411</v>
      </c>
      <c r="D2244" s="121" t="s">
        <v>3407</v>
      </c>
      <c r="E2244" s="121">
        <v>20</v>
      </c>
      <c r="F2244" s="436" t="s">
        <v>3412</v>
      </c>
      <c r="G2244" s="451"/>
      <c r="H2244" s="142">
        <v>519</v>
      </c>
      <c r="I2244" s="76">
        <f t="shared" si="173"/>
        <v>519</v>
      </c>
      <c r="J2244" s="194">
        <v>0</v>
      </c>
      <c r="K2244" s="283">
        <f t="shared" si="174"/>
        <v>0</v>
      </c>
    </row>
    <row r="2245" spans="1:11">
      <c r="A2245" s="399"/>
      <c r="B2245" s="387"/>
      <c r="C2245" s="189" t="s">
        <v>3413</v>
      </c>
      <c r="D2245" s="121" t="s">
        <v>3407</v>
      </c>
      <c r="E2245" s="121">
        <v>20</v>
      </c>
      <c r="F2245" s="436" t="s">
        <v>3414</v>
      </c>
      <c r="G2245" s="451"/>
      <c r="H2245" s="142">
        <v>519</v>
      </c>
      <c r="I2245" s="76">
        <f t="shared" si="173"/>
        <v>519</v>
      </c>
      <c r="J2245" s="194">
        <v>0</v>
      </c>
      <c r="K2245" s="283">
        <f t="shared" si="174"/>
        <v>0</v>
      </c>
    </row>
    <row r="2246" spans="1:11">
      <c r="A2246" s="399"/>
      <c r="B2246" s="387"/>
      <c r="C2246" s="189" t="s">
        <v>3415</v>
      </c>
      <c r="D2246" s="121" t="s">
        <v>3407</v>
      </c>
      <c r="E2246" s="121">
        <v>20</v>
      </c>
      <c r="F2246" s="436" t="s">
        <v>3416</v>
      </c>
      <c r="G2246" s="451"/>
      <c r="H2246" s="142">
        <v>519</v>
      </c>
      <c r="I2246" s="76">
        <f t="shared" si="173"/>
        <v>519</v>
      </c>
      <c r="J2246" s="194">
        <v>0</v>
      </c>
      <c r="K2246" s="283">
        <f t="shared" si="174"/>
        <v>0</v>
      </c>
    </row>
    <row r="2247" spans="1:11">
      <c r="A2247" s="399"/>
      <c r="B2247" s="387"/>
      <c r="C2247" s="189" t="s">
        <v>3417</v>
      </c>
      <c r="D2247" s="121" t="s">
        <v>3407</v>
      </c>
      <c r="E2247" s="121">
        <v>20</v>
      </c>
      <c r="F2247" s="436" t="s">
        <v>3418</v>
      </c>
      <c r="G2247" s="451"/>
      <c r="H2247" s="142">
        <v>519</v>
      </c>
      <c r="I2247" s="76">
        <f t="shared" si="173"/>
        <v>519</v>
      </c>
      <c r="J2247" s="194">
        <v>0</v>
      </c>
      <c r="K2247" s="283">
        <f t="shared" si="174"/>
        <v>0</v>
      </c>
    </row>
    <row r="2248" spans="1:11" ht="22.5">
      <c r="B2248" s="162" t="s">
        <v>1330</v>
      </c>
      <c r="C2248" s="510" t="s">
        <v>1511</v>
      </c>
      <c r="D2248" s="510"/>
      <c r="E2248" s="510"/>
      <c r="F2248" s="510"/>
      <c r="G2248" s="511"/>
      <c r="H2248" s="138"/>
      <c r="I2248" s="124"/>
      <c r="J2248" s="179"/>
      <c r="K2248" s="284"/>
    </row>
    <row r="2249" spans="1:11">
      <c r="B2249" s="276">
        <v>60</v>
      </c>
      <c r="C2249" s="306" t="s">
        <v>3419</v>
      </c>
      <c r="D2249" s="207" t="s">
        <v>1512</v>
      </c>
      <c r="E2249" s="275">
        <v>1</v>
      </c>
      <c r="F2249" s="466" t="s">
        <v>1513</v>
      </c>
      <c r="G2249" s="462"/>
      <c r="H2249" s="142">
        <v>106.9</v>
      </c>
      <c r="I2249" s="76">
        <f t="shared" si="171"/>
        <v>106.9</v>
      </c>
      <c r="J2249" s="131">
        <v>0</v>
      </c>
      <c r="K2249" s="280">
        <f t="shared" ref="K2249:K2265" si="175">I2249*J2249</f>
        <v>0</v>
      </c>
    </row>
    <row r="2250" spans="1:11">
      <c r="B2250" s="276">
        <v>60</v>
      </c>
      <c r="C2250" s="306" t="s">
        <v>3420</v>
      </c>
      <c r="D2250" s="207" t="s">
        <v>1514</v>
      </c>
      <c r="E2250" s="275">
        <v>1</v>
      </c>
      <c r="F2250" s="466" t="s">
        <v>1515</v>
      </c>
      <c r="G2250" s="462"/>
      <c r="H2250" s="142">
        <v>188.3</v>
      </c>
      <c r="I2250" s="76">
        <f t="shared" si="171"/>
        <v>188.3</v>
      </c>
      <c r="J2250" s="131">
        <v>0</v>
      </c>
      <c r="K2250" s="280">
        <f t="shared" si="175"/>
        <v>0</v>
      </c>
    </row>
    <row r="2251" spans="1:11">
      <c r="B2251" s="276">
        <v>60</v>
      </c>
      <c r="C2251" s="306">
        <v>132013</v>
      </c>
      <c r="D2251" s="207" t="s">
        <v>1512</v>
      </c>
      <c r="E2251" s="275">
        <v>1</v>
      </c>
      <c r="F2251" s="466" t="s">
        <v>1516</v>
      </c>
      <c r="G2251" s="462"/>
      <c r="H2251" s="142">
        <v>200.3</v>
      </c>
      <c r="I2251" s="76">
        <f t="shared" si="171"/>
        <v>200.3</v>
      </c>
      <c r="J2251" s="131">
        <v>0</v>
      </c>
      <c r="K2251" s="280">
        <f t="shared" si="175"/>
        <v>0</v>
      </c>
    </row>
    <row r="2252" spans="1:11">
      <c r="B2252" s="276">
        <v>50</v>
      </c>
      <c r="C2252" s="306">
        <v>132033</v>
      </c>
      <c r="D2252" s="207" t="s">
        <v>1517</v>
      </c>
      <c r="E2252" s="275">
        <v>1</v>
      </c>
      <c r="F2252" s="466" t="s">
        <v>1518</v>
      </c>
      <c r="G2252" s="462"/>
      <c r="H2252" s="142">
        <v>481.9</v>
      </c>
      <c r="I2252" s="76">
        <f t="shared" si="171"/>
        <v>481.9</v>
      </c>
      <c r="J2252" s="131">
        <v>0</v>
      </c>
      <c r="K2252" s="280">
        <f t="shared" si="175"/>
        <v>0</v>
      </c>
    </row>
    <row r="2253" spans="1:11">
      <c r="B2253" s="276">
        <v>60</v>
      </c>
      <c r="C2253" s="306" t="s">
        <v>3421</v>
      </c>
      <c r="D2253" s="207" t="s">
        <v>1519</v>
      </c>
      <c r="E2253" s="275">
        <v>1</v>
      </c>
      <c r="F2253" s="466" t="s">
        <v>1520</v>
      </c>
      <c r="G2253" s="462"/>
      <c r="H2253" s="142">
        <v>280.10000000000002</v>
      </c>
      <c r="I2253" s="76">
        <f t="shared" si="171"/>
        <v>280.10000000000002</v>
      </c>
      <c r="J2253" s="131">
        <v>0</v>
      </c>
      <c r="K2253" s="280">
        <f t="shared" si="175"/>
        <v>0</v>
      </c>
    </row>
    <row r="2254" spans="1:11" ht="22.5">
      <c r="B2254" s="276">
        <v>60</v>
      </c>
      <c r="C2254" s="306" t="s">
        <v>1521</v>
      </c>
      <c r="D2254" s="207" t="s">
        <v>1522</v>
      </c>
      <c r="E2254" s="275">
        <v>1</v>
      </c>
      <c r="F2254" s="466" t="s">
        <v>1523</v>
      </c>
      <c r="G2254" s="462"/>
      <c r="H2254" s="141">
        <v>319.7</v>
      </c>
      <c r="I2254" s="140">
        <f t="shared" si="171"/>
        <v>319.7</v>
      </c>
      <c r="J2254" s="131">
        <v>0</v>
      </c>
      <c r="K2254" s="280">
        <f t="shared" si="175"/>
        <v>0</v>
      </c>
    </row>
    <row r="2255" spans="1:11">
      <c r="B2255" s="276">
        <v>50</v>
      </c>
      <c r="C2255" s="307" t="s">
        <v>1524</v>
      </c>
      <c r="D2255" s="207" t="s">
        <v>1525</v>
      </c>
      <c r="E2255" s="275">
        <v>1</v>
      </c>
      <c r="F2255" s="466" t="s">
        <v>1526</v>
      </c>
      <c r="G2255" s="462"/>
      <c r="H2255" s="141">
        <v>591.29999999999995</v>
      </c>
      <c r="I2255" s="140">
        <f t="shared" si="171"/>
        <v>591.29999999999995</v>
      </c>
      <c r="J2255" s="131">
        <v>0</v>
      </c>
      <c r="K2255" s="280">
        <f t="shared" si="175"/>
        <v>0</v>
      </c>
    </row>
    <row r="2256" spans="1:11">
      <c r="B2256" s="276">
        <v>60</v>
      </c>
      <c r="C2256" s="306" t="s">
        <v>1527</v>
      </c>
      <c r="D2256" s="207" t="s">
        <v>1528</v>
      </c>
      <c r="E2256" s="275">
        <v>1</v>
      </c>
      <c r="F2256" s="466" t="s">
        <v>1529</v>
      </c>
      <c r="G2256" s="462"/>
      <c r="H2256" s="141">
        <v>660</v>
      </c>
      <c r="I2256" s="140">
        <f t="shared" si="171"/>
        <v>660</v>
      </c>
      <c r="J2256" s="131">
        <v>0</v>
      </c>
      <c r="K2256" s="280">
        <f t="shared" si="175"/>
        <v>0</v>
      </c>
    </row>
    <row r="2257" spans="2:11">
      <c r="B2257" s="276">
        <v>36</v>
      </c>
      <c r="C2257" s="306" t="s">
        <v>1530</v>
      </c>
      <c r="D2257" s="207" t="s">
        <v>1531</v>
      </c>
      <c r="E2257" s="275">
        <v>1</v>
      </c>
      <c r="F2257" s="466" t="s">
        <v>1532</v>
      </c>
      <c r="G2257" s="462"/>
      <c r="H2257" s="141">
        <v>955.2</v>
      </c>
      <c r="I2257" s="140">
        <f t="shared" si="171"/>
        <v>955.2</v>
      </c>
      <c r="J2257" s="131">
        <v>0</v>
      </c>
      <c r="K2257" s="280">
        <f t="shared" si="175"/>
        <v>0</v>
      </c>
    </row>
    <row r="2258" spans="2:11">
      <c r="B2258" s="276">
        <v>10</v>
      </c>
      <c r="C2258" s="306" t="s">
        <v>1533</v>
      </c>
      <c r="D2258" s="207" t="s">
        <v>1534</v>
      </c>
      <c r="E2258" s="275">
        <v>1</v>
      </c>
      <c r="F2258" s="466" t="s">
        <v>1535</v>
      </c>
      <c r="G2258" s="462"/>
      <c r="H2258" s="141">
        <v>2266.1999999999998</v>
      </c>
      <c r="I2258" s="140">
        <f t="shared" si="171"/>
        <v>2266.1999999999998</v>
      </c>
      <c r="J2258" s="131">
        <v>0</v>
      </c>
      <c r="K2258" s="280">
        <f t="shared" si="175"/>
        <v>0</v>
      </c>
    </row>
    <row r="2259" spans="2:11">
      <c r="B2259" s="276">
        <v>60</v>
      </c>
      <c r="C2259" s="306" t="s">
        <v>1536</v>
      </c>
      <c r="D2259" s="207" t="s">
        <v>1528</v>
      </c>
      <c r="E2259" s="275">
        <v>1</v>
      </c>
      <c r="F2259" s="466" t="s">
        <v>1537</v>
      </c>
      <c r="G2259" s="462"/>
      <c r="H2259" s="141">
        <v>660</v>
      </c>
      <c r="I2259" s="140">
        <f t="shared" si="171"/>
        <v>660</v>
      </c>
      <c r="J2259" s="131">
        <v>0</v>
      </c>
      <c r="K2259" s="280">
        <f t="shared" si="175"/>
        <v>0</v>
      </c>
    </row>
    <row r="2260" spans="2:11">
      <c r="B2260" s="276">
        <v>36</v>
      </c>
      <c r="C2260" s="306" t="s">
        <v>1538</v>
      </c>
      <c r="D2260" s="207" t="s">
        <v>1539</v>
      </c>
      <c r="E2260" s="275">
        <v>1</v>
      </c>
      <c r="F2260" s="466" t="s">
        <v>1540</v>
      </c>
      <c r="G2260" s="462"/>
      <c r="H2260" s="141">
        <v>955.2</v>
      </c>
      <c r="I2260" s="140">
        <f t="shared" si="171"/>
        <v>955.2</v>
      </c>
      <c r="J2260" s="131">
        <v>0</v>
      </c>
      <c r="K2260" s="280">
        <f t="shared" si="175"/>
        <v>0</v>
      </c>
    </row>
    <row r="2261" spans="2:11">
      <c r="B2261" s="276">
        <v>60</v>
      </c>
      <c r="C2261" s="306" t="s">
        <v>1541</v>
      </c>
      <c r="D2261" s="207" t="s">
        <v>1528</v>
      </c>
      <c r="E2261" s="275">
        <v>1</v>
      </c>
      <c r="F2261" s="466" t="s">
        <v>1542</v>
      </c>
      <c r="G2261" s="462"/>
      <c r="H2261" s="141">
        <v>660</v>
      </c>
      <c r="I2261" s="140">
        <f t="shared" si="171"/>
        <v>660</v>
      </c>
      <c r="J2261" s="131">
        <v>0</v>
      </c>
      <c r="K2261" s="280">
        <f>I2261*J2261</f>
        <v>0</v>
      </c>
    </row>
    <row r="2262" spans="2:11">
      <c r="B2262" s="276">
        <v>36</v>
      </c>
      <c r="C2262" s="306" t="s">
        <v>1543</v>
      </c>
      <c r="D2262" s="207" t="s">
        <v>1539</v>
      </c>
      <c r="E2262" s="275">
        <v>1</v>
      </c>
      <c r="F2262" s="466" t="s">
        <v>1544</v>
      </c>
      <c r="G2262" s="462"/>
      <c r="H2262" s="141">
        <v>955.2</v>
      </c>
      <c r="I2262" s="140">
        <f t="shared" si="171"/>
        <v>955.2</v>
      </c>
      <c r="J2262" s="131">
        <v>0</v>
      </c>
      <c r="K2262" s="280">
        <f>I2262*J2262</f>
        <v>0</v>
      </c>
    </row>
    <row r="2263" spans="2:11">
      <c r="B2263" s="276">
        <v>10</v>
      </c>
      <c r="C2263" s="306" t="s">
        <v>1545</v>
      </c>
      <c r="D2263" s="207" t="s">
        <v>1534</v>
      </c>
      <c r="E2263" s="275">
        <v>1</v>
      </c>
      <c r="F2263" s="466" t="s">
        <v>1546</v>
      </c>
      <c r="G2263" s="462"/>
      <c r="H2263" s="141">
        <v>2266.1999999999998</v>
      </c>
      <c r="I2263" s="140">
        <f t="shared" si="171"/>
        <v>2266.1999999999998</v>
      </c>
      <c r="J2263" s="131">
        <v>0</v>
      </c>
      <c r="K2263" s="280">
        <f t="shared" si="175"/>
        <v>0</v>
      </c>
    </row>
    <row r="2264" spans="2:11">
      <c r="B2264" s="276">
        <v>20</v>
      </c>
      <c r="C2264" s="306" t="s">
        <v>3422</v>
      </c>
      <c r="D2264" s="207" t="s">
        <v>1547</v>
      </c>
      <c r="E2264" s="275">
        <v>1</v>
      </c>
      <c r="F2264" s="466" t="s">
        <v>1548</v>
      </c>
      <c r="G2264" s="462"/>
      <c r="H2264" s="141">
        <v>361.9</v>
      </c>
      <c r="I2264" s="140">
        <f t="shared" si="171"/>
        <v>361.9</v>
      </c>
      <c r="J2264" s="131">
        <v>0</v>
      </c>
      <c r="K2264" s="280">
        <f t="shared" si="175"/>
        <v>0</v>
      </c>
    </row>
    <row r="2265" spans="2:11">
      <c r="B2265" s="276">
        <v>20</v>
      </c>
      <c r="C2265" s="306" t="s">
        <v>3423</v>
      </c>
      <c r="D2265" s="207" t="s">
        <v>1549</v>
      </c>
      <c r="E2265" s="275">
        <v>1</v>
      </c>
      <c r="F2265" s="466" t="s">
        <v>1548</v>
      </c>
      <c r="G2265" s="462"/>
      <c r="H2265" s="141">
        <v>337.4</v>
      </c>
      <c r="I2265" s="140">
        <f t="shared" si="171"/>
        <v>337.4</v>
      </c>
      <c r="J2265" s="131">
        <v>0</v>
      </c>
      <c r="K2265" s="280">
        <f t="shared" si="175"/>
        <v>0</v>
      </c>
    </row>
    <row r="2266" spans="2:11">
      <c r="B2266" s="276">
        <v>72</v>
      </c>
      <c r="C2266" s="306">
        <v>13055</v>
      </c>
      <c r="D2266" s="207" t="s">
        <v>1550</v>
      </c>
      <c r="E2266" s="275">
        <v>1</v>
      </c>
      <c r="F2266" s="466" t="s">
        <v>1551</v>
      </c>
      <c r="G2266" s="462"/>
      <c r="H2266" s="141">
        <v>199.6</v>
      </c>
      <c r="I2266" s="140">
        <f t="shared" si="171"/>
        <v>199.6</v>
      </c>
      <c r="J2266" s="131">
        <v>0</v>
      </c>
      <c r="K2266" s="280">
        <f>I2266*J2266</f>
        <v>0</v>
      </c>
    </row>
    <row r="2267" spans="2:11">
      <c r="B2267" s="276">
        <v>72</v>
      </c>
      <c r="C2267" s="306" t="s">
        <v>1552</v>
      </c>
      <c r="D2267" s="207" t="s">
        <v>1550</v>
      </c>
      <c r="E2267" s="275">
        <v>1</v>
      </c>
      <c r="F2267" s="466" t="s">
        <v>1553</v>
      </c>
      <c r="G2267" s="462"/>
      <c r="H2267" s="141">
        <v>199.6</v>
      </c>
      <c r="I2267" s="140">
        <f t="shared" si="171"/>
        <v>199.6</v>
      </c>
      <c r="J2267" s="131">
        <v>0</v>
      </c>
      <c r="K2267" s="280">
        <f t="shared" ref="K2267:K2274" si="176">I2267*J2267</f>
        <v>0</v>
      </c>
    </row>
    <row r="2268" spans="2:11">
      <c r="B2268" s="276">
        <v>100</v>
      </c>
      <c r="C2268" s="306" t="s">
        <v>3424</v>
      </c>
      <c r="D2268" s="207" t="s">
        <v>1554</v>
      </c>
      <c r="E2268" s="275">
        <v>1</v>
      </c>
      <c r="F2268" s="466" t="s">
        <v>1555</v>
      </c>
      <c r="G2268" s="462"/>
      <c r="H2268" s="141">
        <v>318</v>
      </c>
      <c r="I2268" s="140">
        <f t="shared" si="171"/>
        <v>318</v>
      </c>
      <c r="J2268" s="131">
        <v>0</v>
      </c>
      <c r="K2268" s="280">
        <f t="shared" si="176"/>
        <v>0</v>
      </c>
    </row>
    <row r="2269" spans="2:11">
      <c r="B2269" s="276">
        <v>20</v>
      </c>
      <c r="C2269" s="306" t="s">
        <v>1556</v>
      </c>
      <c r="D2269" s="207" t="s">
        <v>1557</v>
      </c>
      <c r="E2269" s="275">
        <v>1</v>
      </c>
      <c r="F2269" s="466" t="s">
        <v>1558</v>
      </c>
      <c r="G2269" s="462"/>
      <c r="H2269" s="141">
        <v>502.8</v>
      </c>
      <c r="I2269" s="140">
        <f t="shared" si="171"/>
        <v>502.8</v>
      </c>
      <c r="J2269" s="131">
        <v>0</v>
      </c>
      <c r="K2269" s="280">
        <f t="shared" si="176"/>
        <v>0</v>
      </c>
    </row>
    <row r="2270" spans="2:11">
      <c r="B2270" s="276">
        <v>20</v>
      </c>
      <c r="C2270" s="306">
        <v>131001</v>
      </c>
      <c r="D2270" s="207" t="s">
        <v>1559</v>
      </c>
      <c r="E2270" s="275">
        <v>1</v>
      </c>
      <c r="F2270" s="466" t="s">
        <v>1560</v>
      </c>
      <c r="G2270" s="462"/>
      <c r="H2270" s="141">
        <v>570.29999999999995</v>
      </c>
      <c r="I2270" s="140">
        <f t="shared" si="171"/>
        <v>570.29999999999995</v>
      </c>
      <c r="J2270" s="131">
        <v>0</v>
      </c>
      <c r="K2270" s="280">
        <f>I2270*J2270</f>
        <v>0</v>
      </c>
    </row>
    <row r="2271" spans="2:11">
      <c r="B2271" s="276">
        <v>20</v>
      </c>
      <c r="C2271" s="306" t="s">
        <v>1561</v>
      </c>
      <c r="D2271" s="207" t="s">
        <v>1562</v>
      </c>
      <c r="E2271" s="275">
        <v>1</v>
      </c>
      <c r="F2271" s="466" t="s">
        <v>1563</v>
      </c>
      <c r="G2271" s="462"/>
      <c r="H2271" s="141">
        <v>426.2</v>
      </c>
      <c r="I2271" s="140">
        <f t="shared" si="171"/>
        <v>426.2</v>
      </c>
      <c r="J2271" s="131">
        <v>0</v>
      </c>
      <c r="K2271" s="280">
        <f>I2271*J2271</f>
        <v>0</v>
      </c>
    </row>
    <row r="2272" spans="2:11">
      <c r="B2272" s="276">
        <v>20</v>
      </c>
      <c r="C2272" s="306" t="s">
        <v>1564</v>
      </c>
      <c r="D2272" s="207" t="s">
        <v>1562</v>
      </c>
      <c r="E2272" s="275">
        <v>1</v>
      </c>
      <c r="F2272" s="466" t="s">
        <v>1565</v>
      </c>
      <c r="G2272" s="462"/>
      <c r="H2272" s="141">
        <v>426.2</v>
      </c>
      <c r="I2272" s="140">
        <f t="shared" si="171"/>
        <v>426.2</v>
      </c>
      <c r="J2272" s="131">
        <v>0</v>
      </c>
      <c r="K2272" s="280">
        <f>I2272*J2272</f>
        <v>0</v>
      </c>
    </row>
    <row r="2273" spans="1:11">
      <c r="B2273" s="276">
        <v>5</v>
      </c>
      <c r="C2273" s="306" t="s">
        <v>1566</v>
      </c>
      <c r="D2273" s="207"/>
      <c r="E2273" s="275" t="s">
        <v>1567</v>
      </c>
      <c r="F2273" s="466" t="s">
        <v>1568</v>
      </c>
      <c r="G2273" s="462"/>
      <c r="H2273" s="142">
        <v>355.9</v>
      </c>
      <c r="I2273" s="76">
        <f t="shared" si="171"/>
        <v>355.9</v>
      </c>
      <c r="J2273" s="131">
        <v>0</v>
      </c>
      <c r="K2273" s="280">
        <f>I2273*J2273</f>
        <v>0</v>
      </c>
    </row>
    <row r="2274" spans="1:11">
      <c r="B2274" s="276">
        <v>5</v>
      </c>
      <c r="C2274" s="306" t="s">
        <v>1569</v>
      </c>
      <c r="D2274" s="207"/>
      <c r="E2274" s="275" t="s">
        <v>1567</v>
      </c>
      <c r="F2274" s="466" t="s">
        <v>1570</v>
      </c>
      <c r="G2274" s="462"/>
      <c r="H2274" s="142">
        <v>331.3</v>
      </c>
      <c r="I2274" s="76">
        <f t="shared" si="171"/>
        <v>331.3</v>
      </c>
      <c r="J2274" s="131">
        <v>0</v>
      </c>
      <c r="K2274" s="280">
        <f t="shared" si="176"/>
        <v>0</v>
      </c>
    </row>
    <row r="2275" spans="1:11">
      <c r="B2275" s="273">
        <v>15</v>
      </c>
      <c r="C2275" s="189">
        <v>1052</v>
      </c>
      <c r="D2275" s="275"/>
      <c r="E2275" s="275">
        <v>4</v>
      </c>
      <c r="F2275" s="466" t="s">
        <v>1571</v>
      </c>
      <c r="G2275" s="462"/>
      <c r="H2275" s="142">
        <v>35.5</v>
      </c>
      <c r="I2275" s="76">
        <f t="shared" si="171"/>
        <v>35.5</v>
      </c>
      <c r="J2275" s="180">
        <v>0</v>
      </c>
      <c r="K2275" s="280">
        <f>I2275*J2275</f>
        <v>0</v>
      </c>
    </row>
    <row r="2276" spans="1:11" ht="22.5">
      <c r="B2276" s="162" t="s">
        <v>1330</v>
      </c>
      <c r="C2276" s="510" t="s">
        <v>1572</v>
      </c>
      <c r="D2276" s="510"/>
      <c r="E2276" s="510"/>
      <c r="F2276" s="510"/>
      <c r="G2276" s="511"/>
      <c r="H2276" s="138"/>
      <c r="I2276" s="124"/>
      <c r="J2276" s="179"/>
      <c r="K2276" s="284"/>
    </row>
    <row r="2277" spans="1:11" ht="22.5">
      <c r="A2277" s="413"/>
      <c r="B2277" s="373">
        <v>1</v>
      </c>
      <c r="C2277" s="189" t="s">
        <v>1573</v>
      </c>
      <c r="D2277" s="374" t="s">
        <v>1574</v>
      </c>
      <c r="E2277" s="374">
        <v>1</v>
      </c>
      <c r="F2277" s="466" t="s">
        <v>1575</v>
      </c>
      <c r="G2277" s="462"/>
      <c r="H2277" s="142">
        <v>7290</v>
      </c>
      <c r="I2277" s="76">
        <f t="shared" ref="I2277:I2303" si="177">ROUND(H2277-H2277*H$8,2)</f>
        <v>7290</v>
      </c>
      <c r="J2277" s="180">
        <v>0</v>
      </c>
      <c r="K2277" s="280">
        <f t="shared" ref="K2277:K2303" si="178">I2277*J2277</f>
        <v>0</v>
      </c>
    </row>
    <row r="2278" spans="1:11">
      <c r="A2278" s="413"/>
      <c r="B2278" s="507"/>
      <c r="C2278" s="189">
        <v>502</v>
      </c>
      <c r="D2278" s="374" t="s">
        <v>1576</v>
      </c>
      <c r="E2278" s="374">
        <v>1</v>
      </c>
      <c r="F2278" s="462" t="s">
        <v>1577</v>
      </c>
      <c r="G2278" s="528"/>
      <c r="H2278" s="208">
        <v>2529</v>
      </c>
      <c r="I2278" s="76">
        <f t="shared" si="177"/>
        <v>2529</v>
      </c>
      <c r="J2278" s="180">
        <v>0</v>
      </c>
      <c r="K2278" s="280">
        <f>I2278*J2278</f>
        <v>0</v>
      </c>
    </row>
    <row r="2279" spans="1:11">
      <c r="A2279" s="413"/>
      <c r="B2279" s="508"/>
      <c r="C2279" s="189" t="s">
        <v>1578</v>
      </c>
      <c r="D2279" s="374" t="s">
        <v>1579</v>
      </c>
      <c r="E2279" s="374">
        <v>1</v>
      </c>
      <c r="F2279" s="462" t="s">
        <v>1580</v>
      </c>
      <c r="G2279" s="528"/>
      <c r="H2279" s="142">
        <v>4900</v>
      </c>
      <c r="I2279" s="76">
        <f t="shared" si="177"/>
        <v>4900</v>
      </c>
      <c r="J2279" s="180">
        <v>0</v>
      </c>
      <c r="K2279" s="280">
        <f t="shared" si="178"/>
        <v>0</v>
      </c>
    </row>
    <row r="2280" spans="1:11">
      <c r="A2280" s="413"/>
      <c r="B2280" s="508"/>
      <c r="C2280" s="189">
        <v>710785136</v>
      </c>
      <c r="D2280" s="374" t="s">
        <v>1581</v>
      </c>
      <c r="E2280" s="374">
        <v>4</v>
      </c>
      <c r="F2280" s="466" t="s">
        <v>1582</v>
      </c>
      <c r="G2280" s="462"/>
      <c r="H2280" s="208">
        <v>799</v>
      </c>
      <c r="I2280" s="76">
        <f t="shared" si="177"/>
        <v>799</v>
      </c>
      <c r="J2280" s="180">
        <v>0</v>
      </c>
      <c r="K2280" s="280">
        <f t="shared" si="178"/>
        <v>0</v>
      </c>
    </row>
    <row r="2281" spans="1:11">
      <c r="A2281" s="413"/>
      <c r="B2281" s="508"/>
      <c r="C2281" s="189" t="s">
        <v>3425</v>
      </c>
      <c r="D2281" s="374" t="s">
        <v>3426</v>
      </c>
      <c r="E2281" s="374">
        <v>4</v>
      </c>
      <c r="F2281" s="466" t="s">
        <v>3427</v>
      </c>
      <c r="G2281" s="462"/>
      <c r="H2281" s="142">
        <v>1049</v>
      </c>
      <c r="I2281" s="76">
        <f t="shared" si="177"/>
        <v>1049</v>
      </c>
      <c r="J2281" s="180">
        <v>0</v>
      </c>
      <c r="K2281" s="280">
        <f t="shared" si="178"/>
        <v>0</v>
      </c>
    </row>
    <row r="2282" spans="1:11">
      <c r="A2282" s="413"/>
      <c r="B2282" s="508"/>
      <c r="C2282" s="189" t="s">
        <v>1583</v>
      </c>
      <c r="D2282" s="374"/>
      <c r="E2282" s="374">
        <v>1</v>
      </c>
      <c r="F2282" s="466" t="s">
        <v>1584</v>
      </c>
      <c r="G2282" s="462"/>
      <c r="H2282" s="142">
        <v>1979</v>
      </c>
      <c r="I2282" s="76">
        <f t="shared" si="177"/>
        <v>1979</v>
      </c>
      <c r="J2282" s="180">
        <v>0</v>
      </c>
      <c r="K2282" s="280">
        <f>I2282*J2282</f>
        <v>0</v>
      </c>
    </row>
    <row r="2283" spans="1:11">
      <c r="A2283" s="399"/>
      <c r="B2283" s="508"/>
      <c r="C2283" s="189" t="s">
        <v>1585</v>
      </c>
      <c r="D2283" s="374"/>
      <c r="E2283" s="374">
        <v>1</v>
      </c>
      <c r="F2283" s="466" t="s">
        <v>1586</v>
      </c>
      <c r="G2283" s="462"/>
      <c r="H2283" s="141">
        <v>1533</v>
      </c>
      <c r="I2283" s="140">
        <f>ROUND(H2283-H2283*H$8,2)</f>
        <v>1533</v>
      </c>
      <c r="J2283" s="180">
        <v>0</v>
      </c>
      <c r="K2283" s="280">
        <f t="shared" si="178"/>
        <v>0</v>
      </c>
    </row>
    <row r="2284" spans="1:11">
      <c r="A2284" s="413"/>
      <c r="B2284" s="508"/>
      <c r="C2284" s="189" t="s">
        <v>1587</v>
      </c>
      <c r="D2284" s="374"/>
      <c r="E2284" s="374">
        <v>1</v>
      </c>
      <c r="F2284" s="462" t="s">
        <v>1588</v>
      </c>
      <c r="G2284" s="528"/>
      <c r="H2284" s="142">
        <v>7385</v>
      </c>
      <c r="I2284" s="76">
        <f t="shared" si="177"/>
        <v>7385</v>
      </c>
      <c r="J2284" s="180">
        <v>0</v>
      </c>
      <c r="K2284" s="280">
        <f>I2284*J2284</f>
        <v>0</v>
      </c>
    </row>
    <row r="2285" spans="1:11">
      <c r="A2285" s="413"/>
      <c r="B2285" s="508"/>
      <c r="C2285" s="304" t="s">
        <v>1589</v>
      </c>
      <c r="D2285" s="86"/>
      <c r="E2285" s="374">
        <v>1</v>
      </c>
      <c r="F2285" s="526" t="s">
        <v>1590</v>
      </c>
      <c r="G2285" s="527"/>
      <c r="H2285" s="209">
        <v>2709</v>
      </c>
      <c r="I2285" s="76">
        <f t="shared" si="177"/>
        <v>2709</v>
      </c>
      <c r="J2285" s="180">
        <v>0</v>
      </c>
      <c r="K2285" s="280">
        <f>I2285*J2285</f>
        <v>0</v>
      </c>
    </row>
    <row r="2286" spans="1:11">
      <c r="A2286" s="413"/>
      <c r="B2286" s="508"/>
      <c r="C2286" s="304" t="s">
        <v>1591</v>
      </c>
      <c r="D2286" s="86"/>
      <c r="E2286" s="374">
        <v>1</v>
      </c>
      <c r="F2286" s="526" t="s">
        <v>1592</v>
      </c>
      <c r="G2286" s="527"/>
      <c r="H2286" s="209">
        <v>3096</v>
      </c>
      <c r="I2286" s="76">
        <f t="shared" si="177"/>
        <v>3096</v>
      </c>
      <c r="J2286" s="180">
        <v>0</v>
      </c>
      <c r="K2286" s="280">
        <f>I2286*J2286</f>
        <v>0</v>
      </c>
    </row>
    <row r="2287" spans="1:11">
      <c r="A2287" s="413"/>
      <c r="B2287" s="508"/>
      <c r="C2287" s="304" t="s">
        <v>1593</v>
      </c>
      <c r="D2287" s="86"/>
      <c r="E2287" s="374">
        <v>1</v>
      </c>
      <c r="F2287" s="526" t="s">
        <v>1594</v>
      </c>
      <c r="G2287" s="527"/>
      <c r="H2287" s="209">
        <v>4190</v>
      </c>
      <c r="I2287" s="76">
        <f t="shared" si="177"/>
        <v>4190</v>
      </c>
      <c r="J2287" s="180">
        <v>0</v>
      </c>
      <c r="K2287" s="280">
        <f>I2287*J2287</f>
        <v>0</v>
      </c>
    </row>
    <row r="2288" spans="1:11" ht="22.5">
      <c r="A2288" s="413"/>
      <c r="B2288" s="509"/>
      <c r="C2288" s="304" t="s">
        <v>4262</v>
      </c>
      <c r="D2288" s="86"/>
      <c r="E2288" s="374">
        <v>1</v>
      </c>
      <c r="F2288" s="415" t="s">
        <v>4263</v>
      </c>
      <c r="G2288" s="389"/>
      <c r="H2288" s="209">
        <v>3620</v>
      </c>
      <c r="I2288" s="76">
        <f t="shared" si="177"/>
        <v>3620</v>
      </c>
      <c r="J2288" s="180">
        <v>0</v>
      </c>
      <c r="K2288" s="280">
        <f>I2288*J2288</f>
        <v>0</v>
      </c>
    </row>
    <row r="2289" spans="1:11">
      <c r="A2289" s="413"/>
      <c r="B2289" s="373">
        <v>10</v>
      </c>
      <c r="C2289" s="189">
        <v>19364</v>
      </c>
      <c r="D2289" s="374"/>
      <c r="E2289" s="374">
        <v>1</v>
      </c>
      <c r="F2289" s="466" t="s">
        <v>1595</v>
      </c>
      <c r="G2289" s="462"/>
      <c r="H2289" s="142">
        <v>1809</v>
      </c>
      <c r="I2289" s="76">
        <f t="shared" si="177"/>
        <v>1809</v>
      </c>
      <c r="J2289" s="180">
        <v>0</v>
      </c>
      <c r="K2289" s="280">
        <f t="shared" si="178"/>
        <v>0</v>
      </c>
    </row>
    <row r="2290" spans="1:11">
      <c r="A2290" s="413"/>
      <c r="B2290" s="373">
        <v>6</v>
      </c>
      <c r="C2290" s="189">
        <v>44175</v>
      </c>
      <c r="D2290" s="374"/>
      <c r="E2290" s="374">
        <v>1</v>
      </c>
      <c r="F2290" s="466" t="s">
        <v>901</v>
      </c>
      <c r="G2290" s="462"/>
      <c r="H2290" s="145">
        <v>1085</v>
      </c>
      <c r="I2290" s="76">
        <f t="shared" si="177"/>
        <v>1085</v>
      </c>
      <c r="J2290" s="180">
        <v>0</v>
      </c>
      <c r="K2290" s="280">
        <f t="shared" si="178"/>
        <v>0</v>
      </c>
    </row>
    <row r="2291" spans="1:11">
      <c r="A2291" s="413"/>
      <c r="B2291" s="373">
        <v>6</v>
      </c>
      <c r="C2291" s="189">
        <v>44180</v>
      </c>
      <c r="D2291" s="374"/>
      <c r="E2291" s="374">
        <v>14</v>
      </c>
      <c r="F2291" s="466" t="s">
        <v>902</v>
      </c>
      <c r="G2291" s="462"/>
      <c r="H2291" s="145">
        <v>249</v>
      </c>
      <c r="I2291" s="76">
        <f t="shared" si="177"/>
        <v>249</v>
      </c>
      <c r="J2291" s="180">
        <v>0</v>
      </c>
      <c r="K2291" s="280">
        <f t="shared" si="178"/>
        <v>0</v>
      </c>
    </row>
    <row r="2292" spans="1:11">
      <c r="A2292" s="413"/>
      <c r="B2292" s="508"/>
      <c r="C2292" s="189">
        <v>48620</v>
      </c>
      <c r="D2292" s="374"/>
      <c r="E2292" s="374">
        <v>10</v>
      </c>
      <c r="F2292" s="466" t="s">
        <v>903</v>
      </c>
      <c r="G2292" s="462"/>
      <c r="H2292" s="145">
        <v>410</v>
      </c>
      <c r="I2292" s="76">
        <f t="shared" si="177"/>
        <v>410</v>
      </c>
      <c r="J2292" s="180">
        <v>0</v>
      </c>
      <c r="K2292" s="280">
        <f t="shared" si="178"/>
        <v>0</v>
      </c>
    </row>
    <row r="2293" spans="1:11">
      <c r="A2293" s="413"/>
      <c r="B2293" s="508"/>
      <c r="C2293" s="189">
        <v>1040</v>
      </c>
      <c r="D2293" s="374" t="s">
        <v>1596</v>
      </c>
      <c r="E2293" s="374">
        <v>20</v>
      </c>
      <c r="F2293" s="466" t="s">
        <v>1597</v>
      </c>
      <c r="G2293" s="462"/>
      <c r="H2293" s="142">
        <v>163</v>
      </c>
      <c r="I2293" s="76">
        <f t="shared" si="177"/>
        <v>163</v>
      </c>
      <c r="J2293" s="180">
        <v>0</v>
      </c>
      <c r="K2293" s="280">
        <f>I2293*J2293</f>
        <v>0</v>
      </c>
    </row>
    <row r="2294" spans="1:11">
      <c r="A2294" s="399"/>
      <c r="B2294" s="508"/>
      <c r="C2294" s="189">
        <v>60671</v>
      </c>
      <c r="D2294" s="121" t="s">
        <v>1598</v>
      </c>
      <c r="E2294" s="121">
        <v>1</v>
      </c>
      <c r="F2294" s="457" t="s">
        <v>1599</v>
      </c>
      <c r="G2294" s="458"/>
      <c r="H2294" s="142">
        <v>825</v>
      </c>
      <c r="I2294" s="76">
        <f t="shared" si="177"/>
        <v>825</v>
      </c>
      <c r="J2294" s="194">
        <v>0</v>
      </c>
      <c r="K2294" s="283">
        <f>I2294*J2294</f>
        <v>0</v>
      </c>
    </row>
    <row r="2295" spans="1:11">
      <c r="A2295" s="399"/>
      <c r="B2295" s="508"/>
      <c r="C2295" s="189">
        <v>60670</v>
      </c>
      <c r="D2295" s="121" t="s">
        <v>1600</v>
      </c>
      <c r="E2295" s="121">
        <v>1</v>
      </c>
      <c r="F2295" s="457" t="s">
        <v>1601</v>
      </c>
      <c r="G2295" s="458"/>
      <c r="H2295" s="142">
        <v>1199</v>
      </c>
      <c r="I2295" s="76">
        <f t="shared" si="177"/>
        <v>1199</v>
      </c>
      <c r="J2295" s="194">
        <v>0</v>
      </c>
      <c r="K2295" s="283">
        <f>I2295*J2295</f>
        <v>0</v>
      </c>
    </row>
    <row r="2296" spans="1:11">
      <c r="A2296" s="413"/>
      <c r="B2296" s="373">
        <v>6</v>
      </c>
      <c r="C2296" s="189">
        <v>405</v>
      </c>
      <c r="D2296" s="374" t="s">
        <v>1602</v>
      </c>
      <c r="E2296" s="374">
        <v>1</v>
      </c>
      <c r="F2296" s="466" t="s">
        <v>1603</v>
      </c>
      <c r="G2296" s="462"/>
      <c r="H2296" s="142">
        <v>1070</v>
      </c>
      <c r="I2296" s="76">
        <f t="shared" si="177"/>
        <v>1070</v>
      </c>
      <c r="J2296" s="180">
        <v>0</v>
      </c>
      <c r="K2296" s="280">
        <f t="shared" si="178"/>
        <v>0</v>
      </c>
    </row>
    <row r="2297" spans="1:11">
      <c r="A2297" s="413"/>
      <c r="B2297" s="373"/>
      <c r="C2297" s="189" t="s">
        <v>1604</v>
      </c>
      <c r="D2297" s="374" t="s">
        <v>1605</v>
      </c>
      <c r="E2297" s="374">
        <v>1</v>
      </c>
      <c r="F2297" s="466" t="s">
        <v>1606</v>
      </c>
      <c r="G2297" s="462"/>
      <c r="H2297" s="142">
        <v>3109</v>
      </c>
      <c r="I2297" s="76">
        <f t="shared" si="177"/>
        <v>3109</v>
      </c>
      <c r="J2297" s="180">
        <v>0</v>
      </c>
      <c r="K2297" s="280">
        <f t="shared" si="178"/>
        <v>0</v>
      </c>
    </row>
    <row r="2298" spans="1:11">
      <c r="A2298" s="413"/>
      <c r="B2298" s="373">
        <v>6</v>
      </c>
      <c r="C2298" s="304" t="s">
        <v>1607</v>
      </c>
      <c r="D2298" s="60" t="s">
        <v>1608</v>
      </c>
      <c r="E2298" s="60">
        <v>1</v>
      </c>
      <c r="F2298" s="526" t="s">
        <v>1609</v>
      </c>
      <c r="G2298" s="527"/>
      <c r="H2298" s="209">
        <v>1250</v>
      </c>
      <c r="I2298" s="76">
        <f t="shared" si="177"/>
        <v>1250</v>
      </c>
      <c r="J2298" s="180">
        <v>0</v>
      </c>
      <c r="K2298" s="280">
        <f t="shared" si="178"/>
        <v>0</v>
      </c>
    </row>
    <row r="2299" spans="1:11">
      <c r="A2299" s="413"/>
      <c r="B2299" s="373"/>
      <c r="C2299" s="304" t="s">
        <v>1610</v>
      </c>
      <c r="D2299" s="60" t="s">
        <v>1611</v>
      </c>
      <c r="E2299" s="60">
        <v>1</v>
      </c>
      <c r="F2299" s="526" t="s">
        <v>1612</v>
      </c>
      <c r="G2299" s="527"/>
      <c r="H2299" s="209">
        <v>2920</v>
      </c>
      <c r="I2299" s="76">
        <f t="shared" si="177"/>
        <v>2920</v>
      </c>
      <c r="J2299" s="180">
        <v>0</v>
      </c>
      <c r="K2299" s="280">
        <f t="shared" si="178"/>
        <v>0</v>
      </c>
    </row>
    <row r="2300" spans="1:11">
      <c r="A2300" s="413"/>
      <c r="B2300" s="373">
        <v>1</v>
      </c>
      <c r="C2300" s="304" t="s">
        <v>1610</v>
      </c>
      <c r="D2300" s="374" t="s">
        <v>1613</v>
      </c>
      <c r="E2300" s="374">
        <v>1</v>
      </c>
      <c r="F2300" s="466" t="s">
        <v>1614</v>
      </c>
      <c r="G2300" s="462"/>
      <c r="H2300" s="142">
        <v>2920</v>
      </c>
      <c r="I2300" s="76">
        <f t="shared" si="177"/>
        <v>2920</v>
      </c>
      <c r="J2300" s="180">
        <v>0</v>
      </c>
      <c r="K2300" s="280">
        <f t="shared" si="178"/>
        <v>0</v>
      </c>
    </row>
    <row r="2301" spans="1:11">
      <c r="A2301" s="413"/>
      <c r="B2301" s="507"/>
      <c r="C2301" s="189" t="s">
        <v>1615</v>
      </c>
      <c r="D2301" s="374"/>
      <c r="E2301" s="374">
        <v>1</v>
      </c>
      <c r="F2301" s="466" t="s">
        <v>1616</v>
      </c>
      <c r="G2301" s="462"/>
      <c r="H2301" s="142">
        <v>92</v>
      </c>
      <c r="I2301" s="76">
        <f t="shared" si="177"/>
        <v>92</v>
      </c>
      <c r="J2301" s="180">
        <v>0</v>
      </c>
      <c r="K2301" s="280">
        <f t="shared" si="178"/>
        <v>0</v>
      </c>
    </row>
    <row r="2302" spans="1:11">
      <c r="A2302" s="413"/>
      <c r="B2302" s="508"/>
      <c r="C2302" s="189" t="s">
        <v>1617</v>
      </c>
      <c r="D2302" s="374"/>
      <c r="E2302" s="374">
        <v>1</v>
      </c>
      <c r="F2302" s="466" t="s">
        <v>1618</v>
      </c>
      <c r="G2302" s="462"/>
      <c r="H2302" s="142">
        <v>149</v>
      </c>
      <c r="I2302" s="76">
        <f t="shared" si="177"/>
        <v>149</v>
      </c>
      <c r="J2302" s="180">
        <v>0</v>
      </c>
      <c r="K2302" s="280">
        <f t="shared" si="178"/>
        <v>0</v>
      </c>
    </row>
    <row r="2303" spans="1:11">
      <c r="A2303" s="413"/>
      <c r="B2303" s="509"/>
      <c r="C2303" s="189" t="s">
        <v>3428</v>
      </c>
      <c r="D2303" s="374"/>
      <c r="E2303" s="374"/>
      <c r="F2303" s="462" t="s">
        <v>3429</v>
      </c>
      <c r="G2303" s="463"/>
      <c r="H2303" s="142">
        <v>4950</v>
      </c>
      <c r="I2303" s="76">
        <f t="shared" si="177"/>
        <v>4950</v>
      </c>
      <c r="J2303" s="180">
        <v>0</v>
      </c>
      <c r="K2303" s="280">
        <f t="shared" si="178"/>
        <v>0</v>
      </c>
    </row>
    <row r="2304" spans="1:11" ht="22.5">
      <c r="A2304" s="413"/>
      <c r="B2304" s="162" t="s">
        <v>1330</v>
      </c>
      <c r="C2304" s="510" t="s">
        <v>62</v>
      </c>
      <c r="D2304" s="510"/>
      <c r="E2304" s="510"/>
      <c r="F2304" s="510"/>
      <c r="G2304" s="511"/>
      <c r="H2304" s="138"/>
      <c r="I2304" s="124"/>
      <c r="J2304" s="179"/>
      <c r="K2304" s="284"/>
    </row>
    <row r="2305" spans="1:11">
      <c r="A2305" s="413"/>
      <c r="B2305" s="373">
        <v>200</v>
      </c>
      <c r="C2305" s="189">
        <v>801</v>
      </c>
      <c r="D2305" s="374" t="s">
        <v>175</v>
      </c>
      <c r="E2305" s="374">
        <v>1</v>
      </c>
      <c r="F2305" s="466" t="s">
        <v>3430</v>
      </c>
      <c r="G2305" s="462"/>
      <c r="H2305" s="142">
        <v>45.9</v>
      </c>
      <c r="I2305" s="76">
        <f t="shared" ref="I2305:I2314" si="179">ROUND(H2305-H2305*H$8,2)</f>
        <v>45.9</v>
      </c>
      <c r="J2305" s="180">
        <v>0</v>
      </c>
      <c r="K2305" s="280">
        <f>I2305*J2305</f>
        <v>0</v>
      </c>
    </row>
    <row r="2306" spans="1:11">
      <c r="A2306" s="413"/>
      <c r="B2306" s="373">
        <v>120</v>
      </c>
      <c r="C2306" s="189">
        <v>804</v>
      </c>
      <c r="D2306" s="374" t="s">
        <v>175</v>
      </c>
      <c r="E2306" s="374">
        <v>1</v>
      </c>
      <c r="F2306" s="466" t="s">
        <v>3431</v>
      </c>
      <c r="G2306" s="462"/>
      <c r="H2306" s="142">
        <v>56</v>
      </c>
      <c r="I2306" s="76">
        <f t="shared" si="179"/>
        <v>56</v>
      </c>
      <c r="J2306" s="180">
        <v>0</v>
      </c>
      <c r="K2306" s="280">
        <f>I2306*J2306</f>
        <v>0</v>
      </c>
    </row>
    <row r="2307" spans="1:11">
      <c r="A2307" s="413"/>
      <c r="B2307" s="373">
        <v>50</v>
      </c>
      <c r="C2307" s="189">
        <v>802</v>
      </c>
      <c r="D2307" s="374" t="s">
        <v>175</v>
      </c>
      <c r="E2307" s="374">
        <v>1</v>
      </c>
      <c r="F2307" s="466" t="s">
        <v>3432</v>
      </c>
      <c r="G2307" s="462"/>
      <c r="H2307" s="142">
        <v>142</v>
      </c>
      <c r="I2307" s="76">
        <f t="shared" si="179"/>
        <v>142</v>
      </c>
      <c r="J2307" s="180">
        <v>0</v>
      </c>
      <c r="K2307" s="280">
        <f>I2307*J2307</f>
        <v>0</v>
      </c>
    </row>
    <row r="2308" spans="1:11">
      <c r="A2308" s="413"/>
      <c r="B2308" s="373">
        <v>100</v>
      </c>
      <c r="C2308" s="189">
        <v>803</v>
      </c>
      <c r="D2308" s="374" t="s">
        <v>3433</v>
      </c>
      <c r="E2308" s="374">
        <v>1</v>
      </c>
      <c r="F2308" s="466" t="s">
        <v>3434</v>
      </c>
      <c r="G2308" s="462"/>
      <c r="H2308" s="142">
        <v>118</v>
      </c>
      <c r="I2308" s="76">
        <f t="shared" si="179"/>
        <v>118</v>
      </c>
      <c r="J2308" s="180">
        <v>0</v>
      </c>
      <c r="K2308" s="280">
        <f>I2308*J2308</f>
        <v>0</v>
      </c>
    </row>
    <row r="2309" spans="1:11" ht="22.5">
      <c r="A2309" s="413"/>
      <c r="B2309" s="162" t="s">
        <v>1330</v>
      </c>
      <c r="C2309" s="510" t="s">
        <v>894</v>
      </c>
      <c r="D2309" s="510"/>
      <c r="E2309" s="510"/>
      <c r="F2309" s="510"/>
      <c r="G2309" s="511"/>
      <c r="H2309" s="138"/>
      <c r="I2309" s="124"/>
      <c r="J2309" s="179"/>
      <c r="K2309" s="284"/>
    </row>
    <row r="2310" spans="1:11">
      <c r="A2310" s="413"/>
      <c r="B2310" s="373">
        <v>25</v>
      </c>
      <c r="C2310" s="189">
        <v>65071</v>
      </c>
      <c r="D2310" s="374" t="s">
        <v>1619</v>
      </c>
      <c r="E2310" s="374">
        <v>1</v>
      </c>
      <c r="F2310" s="466" t="s">
        <v>895</v>
      </c>
      <c r="G2310" s="462"/>
      <c r="H2310" s="142">
        <v>589</v>
      </c>
      <c r="I2310" s="76">
        <f t="shared" si="179"/>
        <v>589</v>
      </c>
      <c r="J2310" s="180">
        <v>0</v>
      </c>
      <c r="K2310" s="280">
        <f>I2310*J2310</f>
        <v>0</v>
      </c>
    </row>
    <row r="2311" spans="1:11">
      <c r="A2311" s="413"/>
      <c r="B2311" s="373">
        <v>25</v>
      </c>
      <c r="C2311" s="189">
        <v>65072</v>
      </c>
      <c r="D2311" s="374" t="s">
        <v>1620</v>
      </c>
      <c r="E2311" s="374">
        <v>1</v>
      </c>
      <c r="F2311" s="466" t="s">
        <v>896</v>
      </c>
      <c r="G2311" s="462"/>
      <c r="H2311" s="142">
        <v>749</v>
      </c>
      <c r="I2311" s="76">
        <f t="shared" si="179"/>
        <v>749</v>
      </c>
      <c r="J2311" s="180">
        <v>0</v>
      </c>
      <c r="K2311" s="280">
        <f>I2311*J2311</f>
        <v>0</v>
      </c>
    </row>
    <row r="2312" spans="1:11">
      <c r="A2312" s="413"/>
      <c r="B2312" s="373">
        <v>25</v>
      </c>
      <c r="C2312" s="189">
        <v>65073</v>
      </c>
      <c r="D2312" s="374" t="s">
        <v>1621</v>
      </c>
      <c r="E2312" s="374">
        <v>1</v>
      </c>
      <c r="F2312" s="466" t="s">
        <v>897</v>
      </c>
      <c r="G2312" s="462"/>
      <c r="H2312" s="142">
        <v>1095</v>
      </c>
      <c r="I2312" s="76">
        <f t="shared" si="179"/>
        <v>1095</v>
      </c>
      <c r="J2312" s="180">
        <v>0</v>
      </c>
      <c r="K2312" s="280">
        <f>I2312*J2312</f>
        <v>0</v>
      </c>
    </row>
    <row r="2313" spans="1:11">
      <c r="A2313" s="413"/>
      <c r="B2313" s="373">
        <v>20</v>
      </c>
      <c r="C2313" s="189">
        <v>65074</v>
      </c>
      <c r="D2313" s="374" t="s">
        <v>1622</v>
      </c>
      <c r="E2313" s="374">
        <v>1</v>
      </c>
      <c r="F2313" s="466" t="s">
        <v>898</v>
      </c>
      <c r="G2313" s="462"/>
      <c r="H2313" s="142">
        <v>1935</v>
      </c>
      <c r="I2313" s="76">
        <f t="shared" si="179"/>
        <v>1935</v>
      </c>
      <c r="J2313" s="180">
        <v>0</v>
      </c>
      <c r="K2313" s="280">
        <f>I2313*J2313</f>
        <v>0</v>
      </c>
    </row>
    <row r="2314" spans="1:11">
      <c r="A2314" s="413"/>
      <c r="B2314" s="373">
        <v>250</v>
      </c>
      <c r="C2314" s="189">
        <v>60652</v>
      </c>
      <c r="D2314" s="374" t="s">
        <v>1623</v>
      </c>
      <c r="E2314" s="374">
        <v>1</v>
      </c>
      <c r="F2314" s="466" t="s">
        <v>899</v>
      </c>
      <c r="G2314" s="462"/>
      <c r="H2314" s="142">
        <v>145</v>
      </c>
      <c r="I2314" s="76">
        <f t="shared" si="179"/>
        <v>145</v>
      </c>
      <c r="J2314" s="180">
        <v>0</v>
      </c>
      <c r="K2314" s="280">
        <f>I2314*J2314</f>
        <v>0</v>
      </c>
    </row>
    <row r="2315" spans="1:11" ht="22.5">
      <c r="A2315" s="413"/>
      <c r="B2315" s="162" t="s">
        <v>1330</v>
      </c>
      <c r="C2315" s="510" t="s">
        <v>890</v>
      </c>
      <c r="D2315" s="510"/>
      <c r="E2315" s="510"/>
      <c r="F2315" s="510"/>
      <c r="G2315" s="511"/>
      <c r="H2315" s="138"/>
      <c r="I2315" s="124"/>
      <c r="J2315" s="179"/>
      <c r="K2315" s="284"/>
    </row>
    <row r="2316" spans="1:11">
      <c r="A2316" s="413"/>
      <c r="B2316" s="373">
        <v>72</v>
      </c>
      <c r="C2316" s="189">
        <v>21470</v>
      </c>
      <c r="D2316" s="374"/>
      <c r="E2316" s="374">
        <v>1</v>
      </c>
      <c r="F2316" s="466" t="s">
        <v>1624</v>
      </c>
      <c r="G2316" s="462"/>
      <c r="H2316" s="142">
        <v>53</v>
      </c>
      <c r="I2316" s="76">
        <f t="shared" ref="I2316:I2320" si="180">ROUND(H2316-H2316*H$8,2)</f>
        <v>53</v>
      </c>
      <c r="J2316" s="180">
        <v>0</v>
      </c>
      <c r="K2316" s="280">
        <f>I2316*J2316</f>
        <v>0</v>
      </c>
    </row>
    <row r="2317" spans="1:11">
      <c r="A2317" s="413"/>
      <c r="B2317" s="373">
        <v>72</v>
      </c>
      <c r="C2317" s="189">
        <v>21473</v>
      </c>
      <c r="D2317" s="374"/>
      <c r="E2317" s="374">
        <v>1</v>
      </c>
      <c r="F2317" s="466" t="s">
        <v>891</v>
      </c>
      <c r="G2317" s="462"/>
      <c r="H2317" s="142">
        <v>49</v>
      </c>
      <c r="I2317" s="76">
        <f t="shared" si="180"/>
        <v>49</v>
      </c>
      <c r="J2317" s="180">
        <v>0</v>
      </c>
      <c r="K2317" s="280">
        <f>I2317*J2317</f>
        <v>0</v>
      </c>
    </row>
    <row r="2318" spans="1:11">
      <c r="A2318" s="413"/>
      <c r="B2318" s="373">
        <v>200</v>
      </c>
      <c r="C2318" s="189">
        <v>21474</v>
      </c>
      <c r="D2318" s="374"/>
      <c r="E2318" s="374">
        <v>1</v>
      </c>
      <c r="F2318" s="466" t="s">
        <v>1625</v>
      </c>
      <c r="G2318" s="462"/>
      <c r="H2318" s="142">
        <v>53</v>
      </c>
      <c r="I2318" s="76">
        <f t="shared" si="180"/>
        <v>53</v>
      </c>
      <c r="J2318" s="180">
        <v>0</v>
      </c>
      <c r="K2318" s="280">
        <f>I2318*J2318</f>
        <v>0</v>
      </c>
    </row>
    <row r="2319" spans="1:11">
      <c r="A2319" s="413"/>
      <c r="B2319" s="373">
        <v>100</v>
      </c>
      <c r="C2319" s="189" t="s">
        <v>4264</v>
      </c>
      <c r="D2319" s="374"/>
      <c r="E2319" s="374">
        <v>1</v>
      </c>
      <c r="F2319" s="466" t="s">
        <v>1626</v>
      </c>
      <c r="G2319" s="462"/>
      <c r="H2319" s="142">
        <v>101</v>
      </c>
      <c r="I2319" s="76">
        <f t="shared" si="180"/>
        <v>101</v>
      </c>
      <c r="J2319" s="180">
        <v>0</v>
      </c>
      <c r="K2319" s="280">
        <f>I2319*J2319</f>
        <v>0</v>
      </c>
    </row>
    <row r="2320" spans="1:11">
      <c r="A2320" s="413"/>
      <c r="B2320" s="373">
        <v>100</v>
      </c>
      <c r="C2320" s="189" t="s">
        <v>4265</v>
      </c>
      <c r="D2320" s="374"/>
      <c r="E2320" s="374">
        <v>1</v>
      </c>
      <c r="F2320" s="462" t="s">
        <v>4266</v>
      </c>
      <c r="G2320" s="463"/>
      <c r="H2320" s="142">
        <v>106</v>
      </c>
      <c r="I2320" s="76">
        <f t="shared" si="180"/>
        <v>106</v>
      </c>
      <c r="J2320" s="180">
        <v>0</v>
      </c>
      <c r="K2320" s="280">
        <f>I2320*J2320</f>
        <v>0</v>
      </c>
    </row>
    <row r="2321" spans="1:11" ht="22.5">
      <c r="A2321" s="413"/>
      <c r="B2321" s="162" t="s">
        <v>1330</v>
      </c>
      <c r="C2321" s="510" t="s">
        <v>1627</v>
      </c>
      <c r="D2321" s="510"/>
      <c r="E2321" s="510"/>
      <c r="F2321" s="510"/>
      <c r="G2321" s="511"/>
      <c r="H2321" s="138"/>
      <c r="I2321" s="124"/>
      <c r="J2321" s="179"/>
      <c r="K2321" s="284"/>
    </row>
    <row r="2322" spans="1:11">
      <c r="A2322" s="413"/>
      <c r="B2322" s="373">
        <v>200</v>
      </c>
      <c r="C2322" s="189">
        <v>1066</v>
      </c>
      <c r="D2322" s="374" t="s">
        <v>1628</v>
      </c>
      <c r="E2322" s="374">
        <v>1</v>
      </c>
      <c r="F2322" s="466" t="s">
        <v>1629</v>
      </c>
      <c r="G2322" s="462"/>
      <c r="H2322" s="142">
        <v>165</v>
      </c>
      <c r="I2322" s="76">
        <f t="shared" ref="I2322:I2371" si="181">ROUND(H2322-H2322*H$8,2)</f>
        <v>165</v>
      </c>
      <c r="J2322" s="180">
        <v>0</v>
      </c>
      <c r="K2322" s="280">
        <f t="shared" ref="K2322:K2371" si="182">I2322*J2322</f>
        <v>0</v>
      </c>
    </row>
    <row r="2323" spans="1:11">
      <c r="A2323" s="413"/>
      <c r="B2323" s="507"/>
      <c r="C2323" s="189">
        <v>7210534</v>
      </c>
      <c r="D2323" s="374" t="s">
        <v>1630</v>
      </c>
      <c r="E2323" s="374">
        <v>1</v>
      </c>
      <c r="F2323" s="466" t="s">
        <v>1631</v>
      </c>
      <c r="G2323" s="462"/>
      <c r="H2323" s="142">
        <v>28.5</v>
      </c>
      <c r="I2323" s="76">
        <f t="shared" si="181"/>
        <v>28.5</v>
      </c>
      <c r="J2323" s="180">
        <v>0</v>
      </c>
      <c r="K2323" s="280">
        <f t="shared" si="182"/>
        <v>0</v>
      </c>
    </row>
    <row r="2324" spans="1:11">
      <c r="A2324" s="413"/>
      <c r="B2324" s="508"/>
      <c r="C2324" s="189" t="s">
        <v>4267</v>
      </c>
      <c r="D2324" s="374" t="s">
        <v>4268</v>
      </c>
      <c r="E2324" s="374">
        <v>1</v>
      </c>
      <c r="F2324" s="462" t="s">
        <v>4269</v>
      </c>
      <c r="G2324" s="463"/>
      <c r="H2324" s="142">
        <v>70.5</v>
      </c>
      <c r="I2324" s="76">
        <f t="shared" si="181"/>
        <v>70.5</v>
      </c>
      <c r="J2324" s="180">
        <v>0</v>
      </c>
      <c r="K2324" s="280">
        <f t="shared" si="182"/>
        <v>0</v>
      </c>
    </row>
    <row r="2325" spans="1:11">
      <c r="A2325" s="413"/>
      <c r="B2325" s="508"/>
      <c r="C2325" s="189" t="s">
        <v>1632</v>
      </c>
      <c r="D2325" s="374" t="s">
        <v>1633</v>
      </c>
      <c r="E2325" s="374">
        <v>3</v>
      </c>
      <c r="F2325" s="462" t="s">
        <v>1634</v>
      </c>
      <c r="G2325" s="463"/>
      <c r="H2325" s="142">
        <v>155</v>
      </c>
      <c r="I2325" s="76">
        <f t="shared" si="181"/>
        <v>155</v>
      </c>
      <c r="J2325" s="180">
        <v>0</v>
      </c>
      <c r="K2325" s="280">
        <f t="shared" si="182"/>
        <v>0</v>
      </c>
    </row>
    <row r="2326" spans="1:11">
      <c r="A2326" s="399"/>
      <c r="B2326" s="508"/>
      <c r="C2326" s="189">
        <v>1035</v>
      </c>
      <c r="D2326" s="121" t="s">
        <v>1635</v>
      </c>
      <c r="E2326" s="121">
        <v>1</v>
      </c>
      <c r="F2326" s="435" t="s">
        <v>1636</v>
      </c>
      <c r="G2326" s="436"/>
      <c r="H2326" s="142">
        <v>18.899999999999999</v>
      </c>
      <c r="I2326" s="76">
        <f t="shared" si="181"/>
        <v>18.899999999999999</v>
      </c>
      <c r="J2326" s="194">
        <v>0</v>
      </c>
      <c r="K2326" s="283">
        <f t="shared" si="182"/>
        <v>0</v>
      </c>
    </row>
    <row r="2327" spans="1:11">
      <c r="A2327" s="399"/>
      <c r="B2327" s="508"/>
      <c r="C2327" s="189">
        <v>1036</v>
      </c>
      <c r="D2327" s="121" t="s">
        <v>1637</v>
      </c>
      <c r="E2327" s="121">
        <v>1</v>
      </c>
      <c r="F2327" s="435" t="s">
        <v>1638</v>
      </c>
      <c r="G2327" s="436"/>
      <c r="H2327" s="142">
        <v>35</v>
      </c>
      <c r="I2327" s="76">
        <f t="shared" si="181"/>
        <v>35</v>
      </c>
      <c r="J2327" s="194">
        <v>0</v>
      </c>
      <c r="K2327" s="283">
        <f t="shared" si="182"/>
        <v>0</v>
      </c>
    </row>
    <row r="2328" spans="1:11">
      <c r="A2328" s="399"/>
      <c r="B2328" s="508"/>
      <c r="C2328" s="189">
        <v>1037</v>
      </c>
      <c r="D2328" s="121" t="s">
        <v>1639</v>
      </c>
      <c r="E2328" s="121"/>
      <c r="F2328" s="435" t="s">
        <v>1640</v>
      </c>
      <c r="G2328" s="436"/>
      <c r="H2328" s="142">
        <v>37.5</v>
      </c>
      <c r="I2328" s="76">
        <f t="shared" si="181"/>
        <v>37.5</v>
      </c>
      <c r="J2328" s="194">
        <v>0</v>
      </c>
      <c r="K2328" s="283">
        <f t="shared" si="182"/>
        <v>0</v>
      </c>
    </row>
    <row r="2329" spans="1:11" ht="22.5">
      <c r="A2329" s="413"/>
      <c r="B2329" s="508"/>
      <c r="C2329" s="189" t="s">
        <v>1641</v>
      </c>
      <c r="D2329" s="374" t="s">
        <v>1642</v>
      </c>
      <c r="E2329" s="374">
        <v>100</v>
      </c>
      <c r="F2329" s="466" t="s">
        <v>1643</v>
      </c>
      <c r="G2329" s="462"/>
      <c r="H2329" s="142">
        <v>155</v>
      </c>
      <c r="I2329" s="76">
        <f t="shared" si="181"/>
        <v>155</v>
      </c>
      <c r="J2329" s="180">
        <v>0</v>
      </c>
      <c r="K2329" s="280">
        <f t="shared" si="182"/>
        <v>0</v>
      </c>
    </row>
    <row r="2330" spans="1:11" ht="22.5">
      <c r="A2330" s="413"/>
      <c r="B2330" s="508"/>
      <c r="C2330" s="189" t="s">
        <v>1644</v>
      </c>
      <c r="D2330" s="374" t="s">
        <v>1645</v>
      </c>
      <c r="E2330" s="374">
        <v>100</v>
      </c>
      <c r="F2330" s="466" t="s">
        <v>1643</v>
      </c>
      <c r="G2330" s="462"/>
      <c r="H2330" s="142">
        <v>341</v>
      </c>
      <c r="I2330" s="76">
        <f t="shared" si="181"/>
        <v>341</v>
      </c>
      <c r="J2330" s="180">
        <v>0</v>
      </c>
      <c r="K2330" s="280">
        <f t="shared" si="182"/>
        <v>0</v>
      </c>
    </row>
    <row r="2331" spans="1:11">
      <c r="A2331" s="413"/>
      <c r="B2331" s="508"/>
      <c r="C2331" s="189" t="s">
        <v>3435</v>
      </c>
      <c r="D2331" s="374" t="s">
        <v>3436</v>
      </c>
      <c r="E2331" s="374">
        <v>100</v>
      </c>
      <c r="F2331" s="462" t="s">
        <v>4270</v>
      </c>
      <c r="G2331" s="463"/>
      <c r="H2331" s="142">
        <v>180</v>
      </c>
      <c r="I2331" s="76">
        <f t="shared" si="181"/>
        <v>180</v>
      </c>
      <c r="J2331" s="180">
        <v>0</v>
      </c>
      <c r="K2331" s="280">
        <f t="shared" si="182"/>
        <v>0</v>
      </c>
    </row>
    <row r="2332" spans="1:11">
      <c r="A2332" s="413"/>
      <c r="B2332" s="509"/>
      <c r="C2332" s="189" t="s">
        <v>4271</v>
      </c>
      <c r="D2332" s="374" t="s">
        <v>4272</v>
      </c>
      <c r="E2332" s="374">
        <v>100</v>
      </c>
      <c r="F2332" s="462" t="s">
        <v>4273</v>
      </c>
      <c r="G2332" s="463"/>
      <c r="H2332" s="142">
        <v>520</v>
      </c>
      <c r="I2332" s="76">
        <f t="shared" si="181"/>
        <v>520</v>
      </c>
      <c r="J2332" s="180">
        <v>0</v>
      </c>
      <c r="K2332" s="280">
        <f t="shared" si="182"/>
        <v>0</v>
      </c>
    </row>
    <row r="2333" spans="1:11">
      <c r="A2333" s="399"/>
      <c r="B2333" s="373">
        <v>200</v>
      </c>
      <c r="C2333" s="189">
        <v>417</v>
      </c>
      <c r="D2333" s="121" t="s">
        <v>1646</v>
      </c>
      <c r="E2333" s="121">
        <v>1</v>
      </c>
      <c r="F2333" s="466" t="s">
        <v>1647</v>
      </c>
      <c r="G2333" s="462"/>
      <c r="H2333" s="141">
        <v>84.2</v>
      </c>
      <c r="I2333" s="140">
        <f>ROUND(H2333-H2333*H$8,2)</f>
        <v>84.2</v>
      </c>
      <c r="J2333" s="180">
        <v>0</v>
      </c>
      <c r="K2333" s="280">
        <f t="shared" si="182"/>
        <v>0</v>
      </c>
    </row>
    <row r="2334" spans="1:11" ht="33.75">
      <c r="A2334" s="399"/>
      <c r="B2334" s="507"/>
      <c r="C2334" s="189" t="s">
        <v>3437</v>
      </c>
      <c r="D2334" s="121" t="s">
        <v>3438</v>
      </c>
      <c r="E2334" s="121" t="s">
        <v>3439</v>
      </c>
      <c r="F2334" s="462" t="s">
        <v>3440</v>
      </c>
      <c r="G2334" s="463"/>
      <c r="H2334" s="142">
        <v>339</v>
      </c>
      <c r="I2334" s="76">
        <f t="shared" si="181"/>
        <v>339</v>
      </c>
      <c r="J2334" s="180">
        <v>0</v>
      </c>
      <c r="K2334" s="280">
        <f t="shared" si="182"/>
        <v>0</v>
      </c>
    </row>
    <row r="2335" spans="1:11" ht="22.5">
      <c r="A2335" s="399"/>
      <c r="B2335" s="508"/>
      <c r="C2335" s="189" t="s">
        <v>3441</v>
      </c>
      <c r="D2335" s="121" t="s">
        <v>3442</v>
      </c>
      <c r="E2335" s="121" t="s">
        <v>3443</v>
      </c>
      <c r="F2335" s="462" t="s">
        <v>3444</v>
      </c>
      <c r="G2335" s="463"/>
      <c r="H2335" s="142">
        <v>49.5</v>
      </c>
      <c r="I2335" s="76">
        <f t="shared" si="181"/>
        <v>49.5</v>
      </c>
      <c r="J2335" s="180">
        <v>0</v>
      </c>
      <c r="K2335" s="280">
        <f t="shared" si="182"/>
        <v>0</v>
      </c>
    </row>
    <row r="2336" spans="1:11" ht="22.5">
      <c r="A2336" s="399"/>
      <c r="B2336" s="508"/>
      <c r="C2336" s="189" t="s">
        <v>3445</v>
      </c>
      <c r="D2336" s="121" t="s">
        <v>3442</v>
      </c>
      <c r="E2336" s="121" t="s">
        <v>3443</v>
      </c>
      <c r="F2336" s="462" t="s">
        <v>3446</v>
      </c>
      <c r="G2336" s="463"/>
      <c r="H2336" s="142">
        <v>49.5</v>
      </c>
      <c r="I2336" s="76">
        <f t="shared" si="181"/>
        <v>49.5</v>
      </c>
      <c r="J2336" s="180">
        <v>0</v>
      </c>
      <c r="K2336" s="280">
        <f t="shared" si="182"/>
        <v>0</v>
      </c>
    </row>
    <row r="2337" spans="1:11" ht="22.5">
      <c r="A2337" s="399"/>
      <c r="B2337" s="508"/>
      <c r="C2337" s="189" t="s">
        <v>3447</v>
      </c>
      <c r="D2337" s="121" t="s">
        <v>3442</v>
      </c>
      <c r="E2337" s="121" t="s">
        <v>3443</v>
      </c>
      <c r="F2337" s="462" t="s">
        <v>3448</v>
      </c>
      <c r="G2337" s="463"/>
      <c r="H2337" s="142">
        <v>49.5</v>
      </c>
      <c r="I2337" s="76">
        <f t="shared" si="181"/>
        <v>49.5</v>
      </c>
      <c r="J2337" s="180">
        <v>0</v>
      </c>
      <c r="K2337" s="280">
        <f t="shared" si="182"/>
        <v>0</v>
      </c>
    </row>
    <row r="2338" spans="1:11" ht="45">
      <c r="A2338" s="399"/>
      <c r="B2338" s="508"/>
      <c r="C2338" s="189" t="s">
        <v>3449</v>
      </c>
      <c r="D2338" s="121" t="s">
        <v>3450</v>
      </c>
      <c r="E2338" s="121" t="s">
        <v>3451</v>
      </c>
      <c r="F2338" s="462" t="s">
        <v>3452</v>
      </c>
      <c r="G2338" s="463"/>
      <c r="H2338" s="142">
        <v>540.9</v>
      </c>
      <c r="I2338" s="76">
        <f t="shared" si="181"/>
        <v>540.9</v>
      </c>
      <c r="J2338" s="180">
        <v>0</v>
      </c>
      <c r="K2338" s="280">
        <f t="shared" si="182"/>
        <v>0</v>
      </c>
    </row>
    <row r="2339" spans="1:11" ht="22.5">
      <c r="A2339" s="399"/>
      <c r="B2339" s="508"/>
      <c r="C2339" s="189" t="s">
        <v>3453</v>
      </c>
      <c r="D2339" s="121" t="s">
        <v>3450</v>
      </c>
      <c r="E2339" s="121" t="s">
        <v>3454</v>
      </c>
      <c r="F2339" s="462" t="s">
        <v>3455</v>
      </c>
      <c r="G2339" s="463"/>
      <c r="H2339" s="142">
        <v>49.5</v>
      </c>
      <c r="I2339" s="76">
        <f t="shared" si="181"/>
        <v>49.5</v>
      </c>
      <c r="J2339" s="180">
        <v>0</v>
      </c>
      <c r="K2339" s="280">
        <f t="shared" si="182"/>
        <v>0</v>
      </c>
    </row>
    <row r="2340" spans="1:11" ht="22.5">
      <c r="A2340" s="399"/>
      <c r="B2340" s="508"/>
      <c r="C2340" s="189" t="s">
        <v>3456</v>
      </c>
      <c r="D2340" s="121" t="s">
        <v>3450</v>
      </c>
      <c r="E2340" s="121" t="s">
        <v>3454</v>
      </c>
      <c r="F2340" s="462" t="s">
        <v>3457</v>
      </c>
      <c r="G2340" s="463"/>
      <c r="H2340" s="142">
        <v>49.5</v>
      </c>
      <c r="I2340" s="76">
        <f t="shared" si="181"/>
        <v>49.5</v>
      </c>
      <c r="J2340" s="180">
        <v>0</v>
      </c>
      <c r="K2340" s="280">
        <f t="shared" si="182"/>
        <v>0</v>
      </c>
    </row>
    <row r="2341" spans="1:11" ht="22.5">
      <c r="A2341" s="399"/>
      <c r="B2341" s="509"/>
      <c r="C2341" s="189" t="s">
        <v>3458</v>
      </c>
      <c r="D2341" s="121" t="s">
        <v>3450</v>
      </c>
      <c r="E2341" s="121" t="s">
        <v>3454</v>
      </c>
      <c r="F2341" s="462" t="s">
        <v>3459</v>
      </c>
      <c r="G2341" s="463"/>
      <c r="H2341" s="142">
        <v>49.5</v>
      </c>
      <c r="I2341" s="76">
        <f t="shared" si="181"/>
        <v>49.5</v>
      </c>
      <c r="J2341" s="180">
        <v>0</v>
      </c>
      <c r="K2341" s="280">
        <f t="shared" si="182"/>
        <v>0</v>
      </c>
    </row>
    <row r="2342" spans="1:11">
      <c r="A2342" s="413"/>
      <c r="B2342" s="373">
        <v>1200</v>
      </c>
      <c r="C2342" s="189" t="s">
        <v>1648</v>
      </c>
      <c r="D2342" s="374" t="s">
        <v>1649</v>
      </c>
      <c r="E2342" s="374" t="s">
        <v>1650</v>
      </c>
      <c r="F2342" s="466" t="s">
        <v>1651</v>
      </c>
      <c r="G2342" s="462"/>
      <c r="H2342" s="142">
        <v>27.5</v>
      </c>
      <c r="I2342" s="76">
        <f t="shared" si="181"/>
        <v>27.5</v>
      </c>
      <c r="J2342" s="180">
        <v>0</v>
      </c>
      <c r="K2342" s="280">
        <f t="shared" si="182"/>
        <v>0</v>
      </c>
    </row>
    <row r="2343" spans="1:11">
      <c r="A2343" s="413"/>
      <c r="B2343" s="373"/>
      <c r="C2343" s="304" t="s">
        <v>1652</v>
      </c>
      <c r="D2343" s="86"/>
      <c r="E2343" s="60" t="s">
        <v>1653</v>
      </c>
      <c r="F2343" s="526" t="s">
        <v>1651</v>
      </c>
      <c r="G2343" s="527"/>
      <c r="H2343" s="209">
        <v>36.5</v>
      </c>
      <c r="I2343" s="76">
        <f t="shared" si="181"/>
        <v>36.5</v>
      </c>
      <c r="J2343" s="180">
        <v>0</v>
      </c>
      <c r="K2343" s="280">
        <f>I2343*J2343</f>
        <v>0</v>
      </c>
    </row>
    <row r="2344" spans="1:11">
      <c r="A2344" s="413"/>
      <c r="B2344" s="373">
        <v>1200</v>
      </c>
      <c r="C2344" s="189" t="s">
        <v>1654</v>
      </c>
      <c r="D2344" s="374" t="s">
        <v>1655</v>
      </c>
      <c r="E2344" s="374" t="s">
        <v>1656</v>
      </c>
      <c r="F2344" s="466" t="s">
        <v>1651</v>
      </c>
      <c r="G2344" s="462"/>
      <c r="H2344" s="209">
        <v>36.5</v>
      </c>
      <c r="I2344" s="76">
        <f t="shared" si="181"/>
        <v>36.5</v>
      </c>
      <c r="J2344" s="180">
        <v>0</v>
      </c>
      <c r="K2344" s="280">
        <f t="shared" si="182"/>
        <v>0</v>
      </c>
    </row>
    <row r="2345" spans="1:11" ht="22.5">
      <c r="A2345" s="413"/>
      <c r="B2345" s="507"/>
      <c r="C2345" s="189" t="s">
        <v>3460</v>
      </c>
      <c r="D2345" s="374"/>
      <c r="E2345" s="374" t="s">
        <v>3461</v>
      </c>
      <c r="F2345" s="462" t="s">
        <v>3462</v>
      </c>
      <c r="G2345" s="463"/>
      <c r="H2345" s="209">
        <v>101.5</v>
      </c>
      <c r="I2345" s="76">
        <f t="shared" si="181"/>
        <v>101.5</v>
      </c>
      <c r="J2345" s="180">
        <v>0</v>
      </c>
      <c r="K2345" s="280">
        <f t="shared" si="182"/>
        <v>0</v>
      </c>
    </row>
    <row r="2346" spans="1:11" ht="22.5">
      <c r="A2346" s="413"/>
      <c r="B2346" s="508"/>
      <c r="C2346" s="189" t="s">
        <v>3463</v>
      </c>
      <c r="D2346" s="374"/>
      <c r="E2346" s="374" t="s">
        <v>3464</v>
      </c>
      <c r="F2346" s="462" t="s">
        <v>3465</v>
      </c>
      <c r="G2346" s="463"/>
      <c r="H2346" s="209">
        <v>101.5</v>
      </c>
      <c r="I2346" s="76">
        <f t="shared" si="181"/>
        <v>101.5</v>
      </c>
      <c r="J2346" s="180">
        <v>0</v>
      </c>
      <c r="K2346" s="280">
        <f t="shared" si="182"/>
        <v>0</v>
      </c>
    </row>
    <row r="2347" spans="1:11" ht="22.5">
      <c r="A2347" s="413"/>
      <c r="B2347" s="508"/>
      <c r="C2347" s="189" t="s">
        <v>3466</v>
      </c>
      <c r="D2347" s="374"/>
      <c r="E2347" s="374" t="s">
        <v>3461</v>
      </c>
      <c r="F2347" s="462" t="s">
        <v>3467</v>
      </c>
      <c r="G2347" s="463"/>
      <c r="H2347" s="209">
        <v>101.5</v>
      </c>
      <c r="I2347" s="76">
        <f t="shared" si="181"/>
        <v>101.5</v>
      </c>
      <c r="J2347" s="180">
        <v>0</v>
      </c>
      <c r="K2347" s="280">
        <f t="shared" si="182"/>
        <v>0</v>
      </c>
    </row>
    <row r="2348" spans="1:11" ht="22.5">
      <c r="A2348" s="413"/>
      <c r="B2348" s="508"/>
      <c r="C2348" s="189" t="s">
        <v>3468</v>
      </c>
      <c r="D2348" s="374"/>
      <c r="E2348" s="374" t="s">
        <v>3461</v>
      </c>
      <c r="F2348" s="462" t="s">
        <v>3469</v>
      </c>
      <c r="G2348" s="463"/>
      <c r="H2348" s="209">
        <v>101.5</v>
      </c>
      <c r="I2348" s="76">
        <f t="shared" si="181"/>
        <v>101.5</v>
      </c>
      <c r="J2348" s="180">
        <v>0</v>
      </c>
      <c r="K2348" s="280">
        <f t="shared" si="182"/>
        <v>0</v>
      </c>
    </row>
    <row r="2349" spans="1:11" ht="22.5">
      <c r="A2349" s="413"/>
      <c r="B2349" s="508"/>
      <c r="C2349" s="189" t="s">
        <v>3470</v>
      </c>
      <c r="D2349" s="374"/>
      <c r="E2349" s="374" t="s">
        <v>3461</v>
      </c>
      <c r="F2349" s="462" t="s">
        <v>3471</v>
      </c>
      <c r="G2349" s="463"/>
      <c r="H2349" s="209">
        <v>101.5</v>
      </c>
      <c r="I2349" s="76">
        <f t="shared" si="181"/>
        <v>101.5</v>
      </c>
      <c r="J2349" s="180">
        <v>0</v>
      </c>
      <c r="K2349" s="280">
        <f t="shared" si="182"/>
        <v>0</v>
      </c>
    </row>
    <row r="2350" spans="1:11" ht="22.5">
      <c r="A2350" s="413"/>
      <c r="B2350" s="508"/>
      <c r="C2350" s="189" t="s">
        <v>3472</v>
      </c>
      <c r="D2350" s="374"/>
      <c r="E2350" s="374" t="s">
        <v>3461</v>
      </c>
      <c r="F2350" s="462" t="s">
        <v>3473</v>
      </c>
      <c r="G2350" s="463"/>
      <c r="H2350" s="209">
        <v>101.5</v>
      </c>
      <c r="I2350" s="76">
        <f t="shared" si="181"/>
        <v>101.5</v>
      </c>
      <c r="J2350" s="180">
        <v>0</v>
      </c>
      <c r="K2350" s="280">
        <f t="shared" si="182"/>
        <v>0</v>
      </c>
    </row>
    <row r="2351" spans="1:11" ht="22.5">
      <c r="A2351" s="413"/>
      <c r="B2351" s="508"/>
      <c r="C2351" s="189" t="s">
        <v>3474</v>
      </c>
      <c r="D2351" s="374"/>
      <c r="E2351" s="374" t="s">
        <v>3461</v>
      </c>
      <c r="F2351" s="462" t="s">
        <v>3475</v>
      </c>
      <c r="G2351" s="463"/>
      <c r="H2351" s="209">
        <v>101.5</v>
      </c>
      <c r="I2351" s="76">
        <f t="shared" si="181"/>
        <v>101.5</v>
      </c>
      <c r="J2351" s="180">
        <v>0</v>
      </c>
      <c r="K2351" s="280">
        <f t="shared" si="182"/>
        <v>0</v>
      </c>
    </row>
    <row r="2352" spans="1:11" ht="22.5">
      <c r="A2352" s="413"/>
      <c r="B2352" s="509"/>
      <c r="C2352" s="189" t="s">
        <v>3476</v>
      </c>
      <c r="D2352" s="374"/>
      <c r="E2352" s="374" t="s">
        <v>3477</v>
      </c>
      <c r="F2352" s="462" t="s">
        <v>3478</v>
      </c>
      <c r="G2352" s="463"/>
      <c r="H2352" s="209">
        <v>101.5</v>
      </c>
      <c r="I2352" s="76">
        <f t="shared" si="181"/>
        <v>101.5</v>
      </c>
      <c r="J2352" s="180">
        <v>0</v>
      </c>
      <c r="K2352" s="280">
        <f t="shared" si="182"/>
        <v>0</v>
      </c>
    </row>
    <row r="2353" spans="1:11" ht="33.75">
      <c r="A2353" s="413"/>
      <c r="B2353" s="373">
        <v>1200</v>
      </c>
      <c r="C2353" s="189" t="s">
        <v>1657</v>
      </c>
      <c r="D2353" s="374" t="s">
        <v>1658</v>
      </c>
      <c r="E2353" s="374" t="s">
        <v>1659</v>
      </c>
      <c r="F2353" s="466" t="s">
        <v>1660</v>
      </c>
      <c r="G2353" s="462"/>
      <c r="H2353" s="209">
        <v>36.5</v>
      </c>
      <c r="I2353" s="76">
        <f t="shared" si="181"/>
        <v>36.5</v>
      </c>
      <c r="J2353" s="180">
        <v>0</v>
      </c>
      <c r="K2353" s="280">
        <f t="shared" si="182"/>
        <v>0</v>
      </c>
    </row>
    <row r="2354" spans="1:11" ht="22.5">
      <c r="A2354" s="416"/>
      <c r="B2354" s="507"/>
      <c r="C2354" s="189" t="s">
        <v>1661</v>
      </c>
      <c r="D2354" s="374"/>
      <c r="E2354" s="374" t="s">
        <v>1662</v>
      </c>
      <c r="F2354" s="462" t="s">
        <v>1663</v>
      </c>
      <c r="G2354" s="528"/>
      <c r="H2354" s="142">
        <v>450</v>
      </c>
      <c r="I2354" s="76">
        <f t="shared" si="181"/>
        <v>450</v>
      </c>
      <c r="J2354" s="180">
        <v>0</v>
      </c>
      <c r="K2354" s="280">
        <f>I2354*J2354</f>
        <v>0</v>
      </c>
    </row>
    <row r="2355" spans="1:11" ht="22.5">
      <c r="A2355" s="416"/>
      <c r="B2355" s="508"/>
      <c r="C2355" s="189" t="s">
        <v>3479</v>
      </c>
      <c r="D2355" s="374"/>
      <c r="E2355" s="374" t="s">
        <v>3480</v>
      </c>
      <c r="F2355" s="462" t="s">
        <v>3481</v>
      </c>
      <c r="G2355" s="528"/>
      <c r="H2355" s="142">
        <v>675</v>
      </c>
      <c r="I2355" s="76">
        <f t="shared" si="181"/>
        <v>675</v>
      </c>
      <c r="J2355" s="180">
        <v>0</v>
      </c>
      <c r="K2355" s="280">
        <f>I2355*J2355</f>
        <v>0</v>
      </c>
    </row>
    <row r="2356" spans="1:11" ht="22.5">
      <c r="A2356" s="416"/>
      <c r="B2356" s="508"/>
      <c r="C2356" s="189" t="s">
        <v>1664</v>
      </c>
      <c r="D2356" s="374"/>
      <c r="E2356" s="374" t="s">
        <v>1665</v>
      </c>
      <c r="F2356" s="462" t="s">
        <v>1666</v>
      </c>
      <c r="G2356" s="528"/>
      <c r="H2356" s="142">
        <v>450</v>
      </c>
      <c r="I2356" s="76">
        <f t="shared" si="181"/>
        <v>450</v>
      </c>
      <c r="J2356" s="180">
        <v>0</v>
      </c>
      <c r="K2356" s="280">
        <f t="shared" si="182"/>
        <v>0</v>
      </c>
    </row>
    <row r="2357" spans="1:11" ht="22.5">
      <c r="A2357" s="413"/>
      <c r="B2357" s="508"/>
      <c r="C2357" s="189" t="s">
        <v>1667</v>
      </c>
      <c r="D2357" s="374"/>
      <c r="E2357" s="374" t="s">
        <v>1662</v>
      </c>
      <c r="F2357" s="462" t="s">
        <v>3482</v>
      </c>
      <c r="G2357" s="463"/>
      <c r="H2357" s="142">
        <v>450</v>
      </c>
      <c r="I2357" s="76">
        <f t="shared" si="181"/>
        <v>450</v>
      </c>
      <c r="J2357" s="180">
        <v>0</v>
      </c>
    </row>
    <row r="2358" spans="1:11" ht="22.5">
      <c r="A2358" s="413"/>
      <c r="B2358" s="508"/>
      <c r="C2358" s="189" t="s">
        <v>3483</v>
      </c>
      <c r="D2358" s="374"/>
      <c r="E2358" s="374" t="s">
        <v>3484</v>
      </c>
      <c r="F2358" s="462" t="s">
        <v>1668</v>
      </c>
      <c r="G2358" s="463"/>
      <c r="H2358" s="142">
        <v>450</v>
      </c>
      <c r="I2358" s="76">
        <f t="shared" si="181"/>
        <v>450</v>
      </c>
      <c r="J2358" s="180">
        <v>0</v>
      </c>
      <c r="K2358" s="280">
        <f>I2357*J2357</f>
        <v>0</v>
      </c>
    </row>
    <row r="2359" spans="1:11" ht="22.5">
      <c r="A2359" s="413"/>
      <c r="B2359" s="508"/>
      <c r="C2359" s="189" t="s">
        <v>1669</v>
      </c>
      <c r="D2359" s="374"/>
      <c r="E2359" s="374" t="s">
        <v>1670</v>
      </c>
      <c r="F2359" s="462" t="s">
        <v>1671</v>
      </c>
      <c r="G2359" s="528"/>
      <c r="H2359" s="142">
        <v>540</v>
      </c>
      <c r="I2359" s="76">
        <f t="shared" si="181"/>
        <v>540</v>
      </c>
      <c r="J2359" s="180">
        <v>0</v>
      </c>
      <c r="K2359" s="280">
        <f t="shared" si="182"/>
        <v>0</v>
      </c>
    </row>
    <row r="2360" spans="1:11" ht="22.5">
      <c r="A2360" s="413"/>
      <c r="B2360" s="509"/>
      <c r="C2360" s="189" t="s">
        <v>3485</v>
      </c>
      <c r="D2360" s="374"/>
      <c r="E2360" s="374" t="s">
        <v>3484</v>
      </c>
      <c r="F2360" s="462" t="s">
        <v>3486</v>
      </c>
      <c r="G2360" s="463"/>
      <c r="H2360" s="142">
        <v>450</v>
      </c>
      <c r="I2360" s="76">
        <f t="shared" si="181"/>
        <v>450</v>
      </c>
      <c r="J2360" s="180">
        <v>0</v>
      </c>
      <c r="K2360" s="280">
        <f t="shared" si="182"/>
        <v>0</v>
      </c>
    </row>
    <row r="2361" spans="1:11">
      <c r="A2361" s="413"/>
      <c r="B2361" s="373">
        <v>50</v>
      </c>
      <c r="C2361" s="189">
        <v>1034</v>
      </c>
      <c r="D2361" s="374" t="s">
        <v>1672</v>
      </c>
      <c r="E2361" s="374">
        <v>1</v>
      </c>
      <c r="F2361" s="466" t="s">
        <v>1673</v>
      </c>
      <c r="G2361" s="462"/>
      <c r="H2361" s="142">
        <v>18</v>
      </c>
      <c r="I2361" s="76">
        <f t="shared" si="181"/>
        <v>18</v>
      </c>
      <c r="J2361" s="180">
        <v>0</v>
      </c>
      <c r="K2361" s="280">
        <f t="shared" si="182"/>
        <v>0</v>
      </c>
    </row>
    <row r="2362" spans="1:11">
      <c r="A2362" s="413"/>
      <c r="B2362" s="373">
        <v>100</v>
      </c>
      <c r="C2362" s="189">
        <v>1020</v>
      </c>
      <c r="D2362" s="374" t="s">
        <v>904</v>
      </c>
      <c r="E2362" s="374">
        <v>1</v>
      </c>
      <c r="F2362" s="466" t="s">
        <v>905</v>
      </c>
      <c r="G2362" s="462"/>
      <c r="H2362" s="145">
        <v>75</v>
      </c>
      <c r="I2362" s="76">
        <f t="shared" si="181"/>
        <v>75</v>
      </c>
      <c r="J2362" s="180">
        <v>0</v>
      </c>
      <c r="K2362" s="280">
        <f t="shared" si="182"/>
        <v>0</v>
      </c>
    </row>
    <row r="2363" spans="1:11">
      <c r="A2363" s="413"/>
      <c r="B2363" s="373">
        <v>55</v>
      </c>
      <c r="C2363" s="189">
        <v>1051</v>
      </c>
      <c r="D2363" s="374"/>
      <c r="E2363" s="374">
        <v>12</v>
      </c>
      <c r="F2363" s="466" t="s">
        <v>1674</v>
      </c>
      <c r="G2363" s="462"/>
      <c r="H2363" s="141">
        <v>156</v>
      </c>
      <c r="I2363" s="140">
        <f t="shared" si="181"/>
        <v>156</v>
      </c>
      <c r="J2363" s="180">
        <v>0</v>
      </c>
      <c r="K2363" s="280">
        <f t="shared" si="182"/>
        <v>0</v>
      </c>
    </row>
    <row r="2364" spans="1:11">
      <c r="A2364" s="393"/>
      <c r="B2364" s="373">
        <v>10</v>
      </c>
      <c r="C2364" s="195">
        <v>80602</v>
      </c>
      <c r="D2364" s="374" t="s">
        <v>1675</v>
      </c>
      <c r="E2364" s="374">
        <v>1</v>
      </c>
      <c r="F2364" s="523" t="s">
        <v>1676</v>
      </c>
      <c r="G2364" s="524"/>
      <c r="H2364" s="142">
        <v>385</v>
      </c>
      <c r="I2364" s="76">
        <f t="shared" si="181"/>
        <v>385</v>
      </c>
      <c r="J2364" s="180">
        <v>0</v>
      </c>
      <c r="K2364" s="280">
        <f>I2364*J2364</f>
        <v>0</v>
      </c>
    </row>
    <row r="2365" spans="1:11">
      <c r="A2365" s="393"/>
      <c r="B2365" s="373">
        <v>3</v>
      </c>
      <c r="C2365" s="195">
        <v>80603</v>
      </c>
      <c r="D2365" s="374" t="s">
        <v>1677</v>
      </c>
      <c r="E2365" s="374">
        <v>1</v>
      </c>
      <c r="F2365" s="523" t="s">
        <v>1676</v>
      </c>
      <c r="G2365" s="524"/>
      <c r="H2365" s="142">
        <v>1175</v>
      </c>
      <c r="I2365" s="76">
        <f t="shared" si="181"/>
        <v>1175</v>
      </c>
      <c r="J2365" s="180">
        <v>0</v>
      </c>
      <c r="K2365" s="280">
        <f>I2365*J2365</f>
        <v>0</v>
      </c>
    </row>
    <row r="2366" spans="1:11">
      <c r="A2366" s="393"/>
      <c r="B2366" s="373"/>
      <c r="C2366" s="195">
        <v>80605</v>
      </c>
      <c r="D2366" s="374" t="s">
        <v>1581</v>
      </c>
      <c r="E2366" s="374">
        <v>2</v>
      </c>
      <c r="F2366" s="523" t="s">
        <v>1676</v>
      </c>
      <c r="G2366" s="524"/>
      <c r="H2366" s="142">
        <v>1959</v>
      </c>
      <c r="I2366" s="76">
        <f t="shared" si="181"/>
        <v>1959</v>
      </c>
      <c r="J2366" s="180">
        <v>0</v>
      </c>
      <c r="K2366" s="280">
        <f>I2366*J2366</f>
        <v>0</v>
      </c>
    </row>
    <row r="2367" spans="1:11" ht="22.5">
      <c r="A2367" s="413"/>
      <c r="B2367" s="373">
        <v>260</v>
      </c>
      <c r="C2367" s="189" t="s">
        <v>1678</v>
      </c>
      <c r="D2367" s="374" t="s">
        <v>1679</v>
      </c>
      <c r="E2367" s="374">
        <v>100</v>
      </c>
      <c r="F2367" s="466" t="s">
        <v>1680</v>
      </c>
      <c r="G2367" s="462"/>
      <c r="H2367" s="142">
        <v>38.9</v>
      </c>
      <c r="I2367" s="76">
        <f t="shared" si="181"/>
        <v>38.9</v>
      </c>
      <c r="J2367" s="180">
        <v>0</v>
      </c>
      <c r="K2367" s="280">
        <f t="shared" si="182"/>
        <v>0</v>
      </c>
    </row>
    <row r="2368" spans="1:11" ht="22.5">
      <c r="A2368" s="413"/>
      <c r="B2368" s="373">
        <v>180</v>
      </c>
      <c r="C2368" s="189" t="s">
        <v>1681</v>
      </c>
      <c r="D2368" s="374" t="s">
        <v>1682</v>
      </c>
      <c r="E2368" s="374">
        <v>100</v>
      </c>
      <c r="F2368" s="466" t="s">
        <v>1683</v>
      </c>
      <c r="G2368" s="462"/>
      <c r="H2368" s="142">
        <v>70.900000000000006</v>
      </c>
      <c r="I2368" s="76">
        <f t="shared" si="181"/>
        <v>70.900000000000006</v>
      </c>
      <c r="J2368" s="180">
        <v>0</v>
      </c>
      <c r="K2368" s="280">
        <f t="shared" si="182"/>
        <v>0</v>
      </c>
    </row>
    <row r="2369" spans="1:11">
      <c r="A2369" s="413"/>
      <c r="B2369" s="525"/>
      <c r="C2369" s="189">
        <v>1012</v>
      </c>
      <c r="D2369" s="374"/>
      <c r="E2369" s="374">
        <v>1</v>
      </c>
      <c r="F2369" s="466" t="s">
        <v>480</v>
      </c>
      <c r="G2369" s="462"/>
      <c r="H2369" s="142">
        <v>299</v>
      </c>
      <c r="I2369" s="76">
        <f t="shared" si="181"/>
        <v>299</v>
      </c>
      <c r="J2369" s="180">
        <v>0</v>
      </c>
      <c r="K2369" s="280">
        <f t="shared" si="182"/>
        <v>0</v>
      </c>
    </row>
    <row r="2370" spans="1:11">
      <c r="A2370" s="413"/>
      <c r="B2370" s="525"/>
      <c r="C2370" s="189">
        <v>1032</v>
      </c>
      <c r="D2370" s="374"/>
      <c r="E2370" s="374">
        <v>1</v>
      </c>
      <c r="F2370" s="466" t="s">
        <v>1684</v>
      </c>
      <c r="G2370" s="462"/>
      <c r="H2370" s="142">
        <v>195</v>
      </c>
      <c r="I2370" s="76">
        <f t="shared" si="181"/>
        <v>195</v>
      </c>
      <c r="J2370" s="180">
        <v>0</v>
      </c>
      <c r="K2370" s="280">
        <f t="shared" si="182"/>
        <v>0</v>
      </c>
    </row>
    <row r="2371" spans="1:11">
      <c r="A2371" s="413"/>
      <c r="B2371" s="525"/>
      <c r="C2371" s="189">
        <v>1019</v>
      </c>
      <c r="D2371" s="374"/>
      <c r="E2371" s="374">
        <v>1</v>
      </c>
      <c r="F2371" s="466" t="s">
        <v>63</v>
      </c>
      <c r="G2371" s="462"/>
      <c r="H2371" s="142">
        <v>415</v>
      </c>
      <c r="I2371" s="76">
        <f t="shared" si="181"/>
        <v>415</v>
      </c>
      <c r="J2371" s="180">
        <v>0</v>
      </c>
      <c r="K2371" s="280">
        <f t="shared" si="182"/>
        <v>0</v>
      </c>
    </row>
    <row r="2372" spans="1:11" ht="22.5">
      <c r="A2372" s="393"/>
      <c r="B2372" s="117" t="s">
        <v>1124</v>
      </c>
      <c r="C2372" s="445" t="s">
        <v>1685</v>
      </c>
      <c r="D2372" s="445"/>
      <c r="E2372" s="445"/>
      <c r="F2372" s="445"/>
      <c r="G2372" s="446"/>
      <c r="H2372" s="136"/>
      <c r="I2372" s="119"/>
      <c r="J2372" s="200"/>
      <c r="K2372" s="294"/>
    </row>
    <row r="2373" spans="1:11">
      <c r="A2373" s="393"/>
      <c r="B2373" s="373">
        <v>10</v>
      </c>
      <c r="C2373" s="189" t="s">
        <v>1686</v>
      </c>
      <c r="D2373" s="374" t="s">
        <v>1687</v>
      </c>
      <c r="E2373" s="374">
        <v>1</v>
      </c>
      <c r="F2373" s="443" t="s">
        <v>1688</v>
      </c>
      <c r="G2373" s="444"/>
      <c r="H2373" s="142">
        <v>175</v>
      </c>
      <c r="I2373" s="76">
        <f t="shared" ref="I2373:I2380" si="183">ROUND(H2373-H2373*H$8,2)</f>
        <v>175</v>
      </c>
      <c r="J2373" s="180">
        <v>0</v>
      </c>
      <c r="K2373" s="280">
        <f t="shared" ref="K2373:K2379" si="184">I2373*J2373</f>
        <v>0</v>
      </c>
    </row>
    <row r="2374" spans="1:11">
      <c r="A2374" s="393"/>
      <c r="B2374" s="373">
        <v>10</v>
      </c>
      <c r="C2374" s="189" t="s">
        <v>1689</v>
      </c>
      <c r="D2374" s="374" t="s">
        <v>1687</v>
      </c>
      <c r="E2374" s="374">
        <v>1</v>
      </c>
      <c r="F2374" s="443" t="s">
        <v>1690</v>
      </c>
      <c r="G2374" s="444"/>
      <c r="H2374" s="142">
        <v>175</v>
      </c>
      <c r="I2374" s="76">
        <f t="shared" si="183"/>
        <v>175</v>
      </c>
      <c r="J2374" s="180">
        <v>0</v>
      </c>
      <c r="K2374" s="280">
        <f t="shared" si="184"/>
        <v>0</v>
      </c>
    </row>
    <row r="2375" spans="1:11">
      <c r="A2375" s="393"/>
      <c r="B2375" s="373">
        <v>10</v>
      </c>
      <c r="C2375" s="189" t="s">
        <v>1691</v>
      </c>
      <c r="D2375" s="374" t="s">
        <v>1687</v>
      </c>
      <c r="E2375" s="374">
        <v>1</v>
      </c>
      <c r="F2375" s="443" t="s">
        <v>1692</v>
      </c>
      <c r="G2375" s="444"/>
      <c r="H2375" s="142">
        <v>175</v>
      </c>
      <c r="I2375" s="76">
        <f t="shared" si="183"/>
        <v>175</v>
      </c>
      <c r="J2375" s="180">
        <v>0</v>
      </c>
      <c r="K2375" s="280">
        <f t="shared" si="184"/>
        <v>0</v>
      </c>
    </row>
    <row r="2376" spans="1:11">
      <c r="A2376" s="393"/>
      <c r="B2376" s="373">
        <v>10</v>
      </c>
      <c r="C2376" s="189" t="s">
        <v>1693</v>
      </c>
      <c r="D2376" s="374" t="s">
        <v>1687</v>
      </c>
      <c r="E2376" s="374">
        <v>1</v>
      </c>
      <c r="F2376" s="443" t="s">
        <v>1694</v>
      </c>
      <c r="G2376" s="444"/>
      <c r="H2376" s="142">
        <v>175</v>
      </c>
      <c r="I2376" s="76">
        <f t="shared" si="183"/>
        <v>175</v>
      </c>
      <c r="J2376" s="180">
        <v>0</v>
      </c>
      <c r="K2376" s="280">
        <f t="shared" si="184"/>
        <v>0</v>
      </c>
    </row>
    <row r="2377" spans="1:11">
      <c r="A2377" s="393"/>
      <c r="B2377" s="373">
        <v>10</v>
      </c>
      <c r="C2377" s="189" t="s">
        <v>1695</v>
      </c>
      <c r="D2377" s="374" t="s">
        <v>1687</v>
      </c>
      <c r="E2377" s="374">
        <v>1</v>
      </c>
      <c r="F2377" s="443" t="s">
        <v>1696</v>
      </c>
      <c r="G2377" s="444"/>
      <c r="H2377" s="142">
        <v>175</v>
      </c>
      <c r="I2377" s="76">
        <f t="shared" si="183"/>
        <v>175</v>
      </c>
      <c r="J2377" s="180">
        <v>0</v>
      </c>
      <c r="K2377" s="280">
        <f t="shared" si="184"/>
        <v>0</v>
      </c>
    </row>
    <row r="2378" spans="1:11">
      <c r="A2378" s="393"/>
      <c r="B2378" s="373">
        <v>10</v>
      </c>
      <c r="C2378" s="189" t="s">
        <v>1697</v>
      </c>
      <c r="D2378" s="374" t="s">
        <v>1687</v>
      </c>
      <c r="E2378" s="374">
        <v>1</v>
      </c>
      <c r="F2378" s="443" t="s">
        <v>1698</v>
      </c>
      <c r="G2378" s="444"/>
      <c r="H2378" s="142">
        <v>175</v>
      </c>
      <c r="I2378" s="76">
        <f t="shared" si="183"/>
        <v>175</v>
      </c>
      <c r="J2378" s="180">
        <v>0</v>
      </c>
      <c r="K2378" s="280">
        <f t="shared" si="184"/>
        <v>0</v>
      </c>
    </row>
    <row r="2379" spans="1:11">
      <c r="A2379" s="393"/>
      <c r="B2379" s="373">
        <v>10</v>
      </c>
      <c r="C2379" s="189" t="s">
        <v>1699</v>
      </c>
      <c r="D2379" s="374" t="s">
        <v>1687</v>
      </c>
      <c r="E2379" s="374">
        <v>1</v>
      </c>
      <c r="F2379" s="443" t="s">
        <v>1700</v>
      </c>
      <c r="G2379" s="444"/>
      <c r="H2379" s="142">
        <v>175</v>
      </c>
      <c r="I2379" s="76">
        <f t="shared" si="183"/>
        <v>175</v>
      </c>
      <c r="J2379" s="180">
        <v>0</v>
      </c>
      <c r="K2379" s="280">
        <f t="shared" si="184"/>
        <v>0</v>
      </c>
    </row>
    <row r="2380" spans="1:11">
      <c r="A2380" s="393"/>
      <c r="B2380" s="373">
        <v>10</v>
      </c>
      <c r="C2380" s="189" t="s">
        <v>1701</v>
      </c>
      <c r="D2380" s="374" t="s">
        <v>1702</v>
      </c>
      <c r="E2380" s="374">
        <v>1</v>
      </c>
      <c r="F2380" s="443" t="s">
        <v>1703</v>
      </c>
      <c r="G2380" s="444"/>
      <c r="H2380" s="142">
        <v>375</v>
      </c>
      <c r="I2380" s="76">
        <f t="shared" si="183"/>
        <v>375</v>
      </c>
      <c r="J2380" s="180">
        <v>0</v>
      </c>
      <c r="K2380" s="280">
        <f>I2380*J2380</f>
        <v>0</v>
      </c>
    </row>
    <row r="2381" spans="1:11">
      <c r="B2381" s="117"/>
      <c r="C2381" s="445" t="s">
        <v>1704</v>
      </c>
      <c r="D2381" s="445"/>
      <c r="E2381" s="445"/>
      <c r="F2381" s="445"/>
      <c r="G2381" s="446"/>
      <c r="H2381" s="136"/>
      <c r="I2381" s="119"/>
      <c r="J2381" s="200"/>
      <c r="K2381" s="294"/>
    </row>
    <row r="2382" spans="1:11">
      <c r="B2382" s="508"/>
      <c r="C2382" s="195">
        <v>140061</v>
      </c>
      <c r="D2382" s="207" t="s">
        <v>315</v>
      </c>
      <c r="E2382" s="275">
        <v>1</v>
      </c>
      <c r="F2382" s="443" t="s">
        <v>1705</v>
      </c>
      <c r="G2382" s="444"/>
      <c r="H2382" s="142">
        <v>1610</v>
      </c>
      <c r="I2382" s="76">
        <f t="shared" ref="I2382:I2388" si="185">ROUND(H2382-H2382*H$8,2)</f>
        <v>1610</v>
      </c>
      <c r="J2382" s="180">
        <v>0</v>
      </c>
      <c r="K2382" s="280">
        <f t="shared" ref="K2382:K2388" si="186">I2382*J2382</f>
        <v>0</v>
      </c>
    </row>
    <row r="2383" spans="1:11">
      <c r="B2383" s="508"/>
      <c r="C2383" s="195">
        <v>130041</v>
      </c>
      <c r="D2383" s="207" t="s">
        <v>315</v>
      </c>
      <c r="E2383" s="275">
        <v>1</v>
      </c>
      <c r="F2383" s="443" t="s">
        <v>1706</v>
      </c>
      <c r="G2383" s="444"/>
      <c r="H2383" s="142">
        <v>1610</v>
      </c>
      <c r="I2383" s="76">
        <f t="shared" si="185"/>
        <v>1610</v>
      </c>
      <c r="J2383" s="180">
        <v>0</v>
      </c>
      <c r="K2383" s="280">
        <f t="shared" si="186"/>
        <v>0</v>
      </c>
    </row>
    <row r="2384" spans="1:11">
      <c r="B2384" s="508"/>
      <c r="C2384" s="195">
        <v>180081</v>
      </c>
      <c r="D2384" s="207" t="s">
        <v>315</v>
      </c>
      <c r="E2384" s="275">
        <v>1</v>
      </c>
      <c r="F2384" s="443" t="s">
        <v>1707</v>
      </c>
      <c r="G2384" s="444"/>
      <c r="H2384" s="142">
        <v>2665</v>
      </c>
      <c r="I2384" s="76">
        <f t="shared" si="185"/>
        <v>2665</v>
      </c>
      <c r="J2384" s="180">
        <v>0</v>
      </c>
      <c r="K2384" s="280">
        <f t="shared" si="186"/>
        <v>0</v>
      </c>
    </row>
    <row r="2385" spans="1:11">
      <c r="B2385" s="508"/>
      <c r="C2385" s="195">
        <v>191121</v>
      </c>
      <c r="D2385" s="207" t="s">
        <v>315</v>
      </c>
      <c r="E2385" s="275">
        <v>1</v>
      </c>
      <c r="F2385" s="443" t="s">
        <v>1708</v>
      </c>
      <c r="G2385" s="444"/>
      <c r="H2385" s="142">
        <v>1420</v>
      </c>
      <c r="I2385" s="76">
        <f t="shared" si="185"/>
        <v>1420</v>
      </c>
      <c r="J2385" s="180">
        <v>0</v>
      </c>
      <c r="K2385" s="280">
        <f t="shared" si="186"/>
        <v>0</v>
      </c>
    </row>
    <row r="2386" spans="1:11">
      <c r="B2386" s="508"/>
      <c r="C2386" s="195">
        <v>150061</v>
      </c>
      <c r="D2386" s="207" t="s">
        <v>315</v>
      </c>
      <c r="E2386" s="275">
        <v>1</v>
      </c>
      <c r="F2386" s="443" t="s">
        <v>1709</v>
      </c>
      <c r="G2386" s="444"/>
      <c r="H2386" s="142">
        <v>1610</v>
      </c>
      <c r="I2386" s="76">
        <f t="shared" si="185"/>
        <v>1610</v>
      </c>
      <c r="J2386" s="180">
        <v>0</v>
      </c>
      <c r="K2386" s="280">
        <f t="shared" si="186"/>
        <v>0</v>
      </c>
    </row>
    <row r="2387" spans="1:11">
      <c r="B2387" s="508"/>
      <c r="C2387" s="195" t="s">
        <v>1713</v>
      </c>
      <c r="D2387" s="207" t="s">
        <v>1711</v>
      </c>
      <c r="E2387" s="275">
        <v>1</v>
      </c>
      <c r="F2387" s="444" t="s">
        <v>1714</v>
      </c>
      <c r="G2387" s="500"/>
      <c r="H2387" s="142">
        <v>29059</v>
      </c>
      <c r="I2387" s="76">
        <f t="shared" si="185"/>
        <v>29059</v>
      </c>
      <c r="J2387" s="180">
        <v>0</v>
      </c>
      <c r="K2387" s="280">
        <f t="shared" si="186"/>
        <v>0</v>
      </c>
    </row>
    <row r="2388" spans="1:11">
      <c r="B2388" s="508"/>
      <c r="C2388" s="195" t="s">
        <v>1715</v>
      </c>
      <c r="D2388" s="207" t="s">
        <v>1711</v>
      </c>
      <c r="E2388" s="275">
        <v>1</v>
      </c>
      <c r="F2388" s="444" t="s">
        <v>1716</v>
      </c>
      <c r="G2388" s="500"/>
      <c r="H2388" s="142">
        <v>48096</v>
      </c>
      <c r="I2388" s="76">
        <f t="shared" si="185"/>
        <v>48096</v>
      </c>
      <c r="J2388" s="180">
        <v>0</v>
      </c>
      <c r="K2388" s="280">
        <f t="shared" si="186"/>
        <v>0</v>
      </c>
    </row>
    <row r="2389" spans="1:11">
      <c r="A2389" s="393"/>
      <c r="B2389" s="117"/>
      <c r="C2389" s="445" t="s">
        <v>3487</v>
      </c>
      <c r="D2389" s="445"/>
      <c r="E2389" s="445"/>
      <c r="F2389" s="445"/>
      <c r="G2389" s="446"/>
      <c r="H2389" s="136"/>
      <c r="I2389" s="119"/>
      <c r="J2389" s="200"/>
      <c r="K2389" s="294"/>
    </row>
    <row r="2390" spans="1:11">
      <c r="A2390" s="393"/>
      <c r="B2390" s="507"/>
      <c r="C2390" s="121">
        <v>151111</v>
      </c>
      <c r="D2390" s="121" t="s">
        <v>315</v>
      </c>
      <c r="E2390" s="121">
        <v>1</v>
      </c>
      <c r="F2390" s="436" t="s">
        <v>3488</v>
      </c>
      <c r="G2390" s="451"/>
      <c r="H2390" s="142">
        <v>2250</v>
      </c>
      <c r="I2390" s="76">
        <f t="shared" ref="I2390:I2402" si="187">ROUND(H2390-H2390*H$8,2)</f>
        <v>2250</v>
      </c>
      <c r="J2390" s="180">
        <v>0</v>
      </c>
      <c r="K2390" s="280">
        <f t="shared" ref="K2390:K2402" si="188">I2390*J2390</f>
        <v>0</v>
      </c>
    </row>
    <row r="2391" spans="1:11">
      <c r="A2391" s="393"/>
      <c r="B2391" s="508"/>
      <c r="C2391" s="121">
        <v>125551</v>
      </c>
      <c r="D2391" s="121" t="s">
        <v>315</v>
      </c>
      <c r="E2391" s="121">
        <v>1</v>
      </c>
      <c r="F2391" s="436" t="s">
        <v>3489</v>
      </c>
      <c r="G2391" s="451"/>
      <c r="H2391" s="142">
        <v>2350</v>
      </c>
      <c r="I2391" s="76">
        <f t="shared" si="187"/>
        <v>2350</v>
      </c>
      <c r="J2391" s="180">
        <v>0</v>
      </c>
      <c r="K2391" s="280">
        <f t="shared" si="188"/>
        <v>0</v>
      </c>
    </row>
    <row r="2392" spans="1:11">
      <c r="A2392" s="393"/>
      <c r="B2392" s="508"/>
      <c r="C2392" s="121" t="s">
        <v>3490</v>
      </c>
      <c r="D2392" s="121" t="s">
        <v>315</v>
      </c>
      <c r="E2392" s="121">
        <v>1</v>
      </c>
      <c r="F2392" s="436" t="s">
        <v>3491</v>
      </c>
      <c r="G2392" s="451"/>
      <c r="H2392" s="142">
        <v>3250</v>
      </c>
      <c r="I2392" s="76">
        <f t="shared" si="187"/>
        <v>3250</v>
      </c>
      <c r="J2392" s="180">
        <v>0</v>
      </c>
      <c r="K2392" s="280">
        <f t="shared" si="188"/>
        <v>0</v>
      </c>
    </row>
    <row r="2393" spans="1:11">
      <c r="A2393" s="393"/>
      <c r="B2393" s="508"/>
      <c r="C2393" s="121" t="s">
        <v>3492</v>
      </c>
      <c r="D2393" s="121" t="s">
        <v>315</v>
      </c>
      <c r="E2393" s="121">
        <v>1</v>
      </c>
      <c r="F2393" s="436" t="s">
        <v>3493</v>
      </c>
      <c r="G2393" s="451"/>
      <c r="H2393" s="142">
        <v>3000</v>
      </c>
      <c r="I2393" s="76">
        <f t="shared" si="187"/>
        <v>3000</v>
      </c>
      <c r="J2393" s="180">
        <v>0</v>
      </c>
      <c r="K2393" s="280">
        <f t="shared" si="188"/>
        <v>0</v>
      </c>
    </row>
    <row r="2394" spans="1:11">
      <c r="A2394" s="393"/>
      <c r="B2394" s="508"/>
      <c r="C2394" s="121" t="s">
        <v>3494</v>
      </c>
      <c r="D2394" s="121" t="s">
        <v>315</v>
      </c>
      <c r="E2394" s="121">
        <v>1</v>
      </c>
      <c r="F2394" s="436" t="s">
        <v>3495</v>
      </c>
      <c r="G2394" s="451"/>
      <c r="H2394" s="142">
        <v>2250</v>
      </c>
      <c r="I2394" s="76">
        <f t="shared" si="187"/>
        <v>2250</v>
      </c>
      <c r="J2394" s="180">
        <v>0</v>
      </c>
      <c r="K2394" s="280">
        <f t="shared" si="188"/>
        <v>0</v>
      </c>
    </row>
    <row r="2395" spans="1:11">
      <c r="A2395" s="393"/>
      <c r="B2395" s="508"/>
      <c r="C2395" s="195">
        <v>170031</v>
      </c>
      <c r="D2395" s="207" t="s">
        <v>315</v>
      </c>
      <c r="E2395" s="374">
        <v>1</v>
      </c>
      <c r="F2395" s="443" t="s">
        <v>1710</v>
      </c>
      <c r="G2395" s="444"/>
      <c r="H2395" s="142">
        <v>1730</v>
      </c>
      <c r="I2395" s="76">
        <f>ROUND(H2395-H2395*H$8,2)</f>
        <v>1730</v>
      </c>
      <c r="J2395" s="180">
        <v>0</v>
      </c>
      <c r="K2395" s="280">
        <f>I2395*J2395</f>
        <v>0</v>
      </c>
    </row>
    <row r="2396" spans="1:11">
      <c r="A2396" s="393"/>
      <c r="B2396" s="508"/>
      <c r="C2396" s="195" t="s">
        <v>3496</v>
      </c>
      <c r="D2396" s="207" t="s">
        <v>3497</v>
      </c>
      <c r="E2396" s="374">
        <v>1</v>
      </c>
      <c r="F2396" s="444" t="s">
        <v>1712</v>
      </c>
      <c r="G2396" s="500"/>
      <c r="H2396" s="142">
        <v>19400</v>
      </c>
      <c r="I2396" s="76">
        <f t="shared" si="187"/>
        <v>19400</v>
      </c>
      <c r="J2396" s="180">
        <v>0</v>
      </c>
      <c r="K2396" s="280">
        <f t="shared" si="188"/>
        <v>0</v>
      </c>
    </row>
    <row r="2397" spans="1:11">
      <c r="A2397" s="393"/>
      <c r="B2397" s="508"/>
      <c r="C2397" s="195" t="s">
        <v>4274</v>
      </c>
      <c r="D2397" s="207" t="s">
        <v>1742</v>
      </c>
      <c r="E2397" s="374">
        <v>1</v>
      </c>
      <c r="F2397" s="444" t="s">
        <v>4275</v>
      </c>
      <c r="G2397" s="500"/>
      <c r="H2397" s="142">
        <v>26750</v>
      </c>
      <c r="I2397" s="76">
        <f t="shared" si="187"/>
        <v>26750</v>
      </c>
      <c r="J2397" s="180">
        <v>0</v>
      </c>
      <c r="K2397" s="280">
        <f t="shared" si="188"/>
        <v>0</v>
      </c>
    </row>
    <row r="2398" spans="1:11">
      <c r="A2398" s="393"/>
      <c r="B2398" s="508"/>
      <c r="C2398" s="195" t="s">
        <v>3498</v>
      </c>
      <c r="D2398" s="207" t="s">
        <v>1742</v>
      </c>
      <c r="E2398" s="374">
        <v>1</v>
      </c>
      <c r="F2398" s="444" t="s">
        <v>1717</v>
      </c>
      <c r="G2398" s="500"/>
      <c r="H2398" s="142">
        <v>26990</v>
      </c>
      <c r="I2398" s="76">
        <f t="shared" si="187"/>
        <v>26990</v>
      </c>
      <c r="J2398" s="180">
        <v>0</v>
      </c>
      <c r="K2398" s="280">
        <f t="shared" si="188"/>
        <v>0</v>
      </c>
    </row>
    <row r="2399" spans="1:11">
      <c r="A2399" s="393"/>
      <c r="B2399" s="508"/>
      <c r="C2399" s="195" t="s">
        <v>3499</v>
      </c>
      <c r="D2399" s="207" t="s">
        <v>1742</v>
      </c>
      <c r="E2399" s="374">
        <v>1</v>
      </c>
      <c r="F2399" s="444" t="s">
        <v>1718</v>
      </c>
      <c r="G2399" s="500"/>
      <c r="H2399" s="142">
        <v>30450</v>
      </c>
      <c r="I2399" s="76">
        <f t="shared" si="187"/>
        <v>30450</v>
      </c>
      <c r="J2399" s="180">
        <v>0</v>
      </c>
      <c r="K2399" s="280">
        <f t="shared" si="188"/>
        <v>0</v>
      </c>
    </row>
    <row r="2400" spans="1:11">
      <c r="A2400" s="393"/>
      <c r="B2400" s="508"/>
      <c r="C2400" s="195" t="s">
        <v>3500</v>
      </c>
      <c r="D2400" s="207" t="s">
        <v>3501</v>
      </c>
      <c r="E2400" s="374">
        <v>1</v>
      </c>
      <c r="F2400" s="444" t="s">
        <v>3502</v>
      </c>
      <c r="G2400" s="500"/>
      <c r="H2400" s="142">
        <v>33450</v>
      </c>
      <c r="I2400" s="76">
        <f t="shared" si="187"/>
        <v>33450</v>
      </c>
      <c r="J2400" s="180">
        <v>0</v>
      </c>
      <c r="K2400" s="280">
        <f t="shared" si="188"/>
        <v>0</v>
      </c>
    </row>
    <row r="2401" spans="1:11">
      <c r="A2401" s="393"/>
      <c r="B2401" s="508"/>
      <c r="C2401" s="195" t="s">
        <v>3503</v>
      </c>
      <c r="D2401" s="207" t="s">
        <v>3501</v>
      </c>
      <c r="E2401" s="374">
        <v>1</v>
      </c>
      <c r="F2401" s="444" t="s">
        <v>3504</v>
      </c>
      <c r="G2401" s="500"/>
      <c r="H2401" s="142">
        <v>18190</v>
      </c>
      <c r="I2401" s="76">
        <f t="shared" si="187"/>
        <v>18190</v>
      </c>
      <c r="J2401" s="180">
        <v>0</v>
      </c>
      <c r="K2401" s="280">
        <f t="shared" si="188"/>
        <v>0</v>
      </c>
    </row>
    <row r="2402" spans="1:11">
      <c r="A2402" s="393"/>
      <c r="B2402" s="509"/>
      <c r="C2402" s="195" t="s">
        <v>3505</v>
      </c>
      <c r="D2402" s="207" t="s">
        <v>1742</v>
      </c>
      <c r="E2402" s="374">
        <v>1</v>
      </c>
      <c r="F2402" s="444" t="s">
        <v>3506</v>
      </c>
      <c r="G2402" s="500"/>
      <c r="H2402" s="142">
        <v>26090</v>
      </c>
      <c r="I2402" s="76">
        <f t="shared" si="187"/>
        <v>26090</v>
      </c>
      <c r="J2402" s="180">
        <v>0</v>
      </c>
      <c r="K2402" s="280">
        <f t="shared" si="188"/>
        <v>0</v>
      </c>
    </row>
    <row r="2403" spans="1:11" ht="22.5">
      <c r="A2403" s="410"/>
      <c r="B2403" s="210" t="s">
        <v>1012</v>
      </c>
      <c r="C2403" s="445" t="s">
        <v>1719</v>
      </c>
      <c r="D2403" s="445"/>
      <c r="E2403" s="445"/>
      <c r="F2403" s="445"/>
      <c r="G2403" s="446"/>
      <c r="H2403" s="211"/>
      <c r="I2403" s="183"/>
      <c r="J2403" s="165"/>
      <c r="K2403" s="294"/>
    </row>
    <row r="2404" spans="1:11">
      <c r="A2404" s="410"/>
      <c r="B2404" s="373">
        <v>25</v>
      </c>
      <c r="C2404" s="189" t="s">
        <v>160</v>
      </c>
      <c r="D2404" s="374" t="s">
        <v>482</v>
      </c>
      <c r="E2404" s="374">
        <v>100</v>
      </c>
      <c r="F2404" s="466" t="s">
        <v>1720</v>
      </c>
      <c r="G2404" s="462"/>
      <c r="H2404" s="145">
        <v>103.9</v>
      </c>
      <c r="I2404" s="76">
        <f t="shared" ref="I2404:I2419" si="189">ROUND(H2404-H2404*H$8,2)</f>
        <v>103.9</v>
      </c>
      <c r="J2404" s="172">
        <v>0</v>
      </c>
      <c r="K2404" s="280">
        <f t="shared" ref="K2404:K2413" si="190">I2404*J2404</f>
        <v>0</v>
      </c>
    </row>
    <row r="2405" spans="1:11">
      <c r="A2405" s="410"/>
      <c r="B2405" s="373">
        <v>25</v>
      </c>
      <c r="C2405" s="189" t="s">
        <v>161</v>
      </c>
      <c r="D2405" s="374" t="s">
        <v>482</v>
      </c>
      <c r="E2405" s="374">
        <v>100</v>
      </c>
      <c r="F2405" s="466" t="s">
        <v>1721</v>
      </c>
      <c r="G2405" s="462"/>
      <c r="H2405" s="145">
        <v>103.9</v>
      </c>
      <c r="I2405" s="76">
        <f t="shared" si="189"/>
        <v>103.9</v>
      </c>
      <c r="J2405" s="172">
        <v>0</v>
      </c>
      <c r="K2405" s="280">
        <f t="shared" si="190"/>
        <v>0</v>
      </c>
    </row>
    <row r="2406" spans="1:11">
      <c r="A2406" s="410"/>
      <c r="B2406" s="373">
        <v>25</v>
      </c>
      <c r="C2406" s="189" t="s">
        <v>162</v>
      </c>
      <c r="D2406" s="374" t="s">
        <v>482</v>
      </c>
      <c r="E2406" s="374">
        <v>100</v>
      </c>
      <c r="F2406" s="466" t="s">
        <v>1722</v>
      </c>
      <c r="G2406" s="462"/>
      <c r="H2406" s="145">
        <v>103.9</v>
      </c>
      <c r="I2406" s="76">
        <f t="shared" si="189"/>
        <v>103.9</v>
      </c>
      <c r="J2406" s="172">
        <v>0</v>
      </c>
      <c r="K2406" s="280">
        <f t="shared" si="190"/>
        <v>0</v>
      </c>
    </row>
    <row r="2407" spans="1:11">
      <c r="A2407" s="410"/>
      <c r="B2407" s="373">
        <v>25</v>
      </c>
      <c r="C2407" s="189" t="s">
        <v>163</v>
      </c>
      <c r="D2407" s="374" t="s">
        <v>482</v>
      </c>
      <c r="E2407" s="374">
        <v>100</v>
      </c>
      <c r="F2407" s="466" t="s">
        <v>1723</v>
      </c>
      <c r="G2407" s="462"/>
      <c r="H2407" s="145">
        <v>103.9</v>
      </c>
      <c r="I2407" s="76">
        <f t="shared" si="189"/>
        <v>103.9</v>
      </c>
      <c r="J2407" s="172">
        <v>0</v>
      </c>
      <c r="K2407" s="280">
        <f t="shared" si="190"/>
        <v>0</v>
      </c>
    </row>
    <row r="2408" spans="1:11">
      <c r="A2408" s="410"/>
      <c r="B2408" s="373">
        <v>25</v>
      </c>
      <c r="C2408" s="189" t="s">
        <v>164</v>
      </c>
      <c r="D2408" s="374" t="s">
        <v>482</v>
      </c>
      <c r="E2408" s="374">
        <v>100</v>
      </c>
      <c r="F2408" s="466" t="s">
        <v>1724</v>
      </c>
      <c r="G2408" s="462"/>
      <c r="H2408" s="145">
        <v>103.9</v>
      </c>
      <c r="I2408" s="76">
        <f t="shared" si="189"/>
        <v>103.9</v>
      </c>
      <c r="J2408" s="172">
        <v>0</v>
      </c>
      <c r="K2408" s="280">
        <f t="shared" si="190"/>
        <v>0</v>
      </c>
    </row>
    <row r="2409" spans="1:11">
      <c r="A2409" s="410"/>
      <c r="B2409" s="373">
        <v>15</v>
      </c>
      <c r="C2409" s="189" t="s">
        <v>165</v>
      </c>
      <c r="D2409" s="374" t="s">
        <v>483</v>
      </c>
      <c r="E2409" s="374">
        <v>100</v>
      </c>
      <c r="F2409" s="466" t="s">
        <v>1725</v>
      </c>
      <c r="G2409" s="462"/>
      <c r="H2409" s="145">
        <v>99.9</v>
      </c>
      <c r="I2409" s="76">
        <f t="shared" si="189"/>
        <v>99.9</v>
      </c>
      <c r="J2409" s="172">
        <v>0</v>
      </c>
      <c r="K2409" s="280">
        <f t="shared" si="190"/>
        <v>0</v>
      </c>
    </row>
    <row r="2410" spans="1:11">
      <c r="A2410" s="410"/>
      <c r="B2410" s="373">
        <v>15</v>
      </c>
      <c r="C2410" s="189" t="s">
        <v>166</v>
      </c>
      <c r="D2410" s="374" t="s">
        <v>483</v>
      </c>
      <c r="E2410" s="374">
        <v>100</v>
      </c>
      <c r="F2410" s="466" t="s">
        <v>1726</v>
      </c>
      <c r="G2410" s="462"/>
      <c r="H2410" s="145">
        <v>99.9</v>
      </c>
      <c r="I2410" s="76">
        <f t="shared" si="189"/>
        <v>99.9</v>
      </c>
      <c r="J2410" s="172">
        <v>0</v>
      </c>
      <c r="K2410" s="280">
        <f t="shared" si="190"/>
        <v>0</v>
      </c>
    </row>
    <row r="2411" spans="1:11">
      <c r="A2411" s="410"/>
      <c r="B2411" s="373">
        <v>15</v>
      </c>
      <c r="C2411" s="189" t="s">
        <v>167</v>
      </c>
      <c r="D2411" s="374" t="s">
        <v>483</v>
      </c>
      <c r="E2411" s="374">
        <v>100</v>
      </c>
      <c r="F2411" s="466" t="s">
        <v>1727</v>
      </c>
      <c r="G2411" s="462"/>
      <c r="H2411" s="145">
        <v>99.9</v>
      </c>
      <c r="I2411" s="76">
        <f t="shared" si="189"/>
        <v>99.9</v>
      </c>
      <c r="J2411" s="172">
        <v>0</v>
      </c>
      <c r="K2411" s="280">
        <f t="shared" si="190"/>
        <v>0</v>
      </c>
    </row>
    <row r="2412" spans="1:11">
      <c r="A2412" s="410"/>
      <c r="B2412" s="373">
        <v>15</v>
      </c>
      <c r="C2412" s="189" t="s">
        <v>168</v>
      </c>
      <c r="D2412" s="374" t="s">
        <v>483</v>
      </c>
      <c r="E2412" s="374">
        <v>100</v>
      </c>
      <c r="F2412" s="466" t="s">
        <v>1728</v>
      </c>
      <c r="G2412" s="462"/>
      <c r="H2412" s="145">
        <v>99.9</v>
      </c>
      <c r="I2412" s="76">
        <f t="shared" si="189"/>
        <v>99.9</v>
      </c>
      <c r="J2412" s="172">
        <v>0</v>
      </c>
      <c r="K2412" s="280">
        <f t="shared" si="190"/>
        <v>0</v>
      </c>
    </row>
    <row r="2413" spans="1:11">
      <c r="A2413" s="410"/>
      <c r="B2413" s="373">
        <v>15</v>
      </c>
      <c r="C2413" s="189" t="s">
        <v>169</v>
      </c>
      <c r="D2413" s="374" t="s">
        <v>483</v>
      </c>
      <c r="E2413" s="374">
        <v>100</v>
      </c>
      <c r="F2413" s="466" t="s">
        <v>1729</v>
      </c>
      <c r="G2413" s="462"/>
      <c r="H2413" s="145">
        <v>99.9</v>
      </c>
      <c r="I2413" s="76">
        <f t="shared" si="189"/>
        <v>99.9</v>
      </c>
      <c r="J2413" s="172">
        <v>0</v>
      </c>
      <c r="K2413" s="280">
        <f t="shared" si="190"/>
        <v>0</v>
      </c>
    </row>
    <row r="2414" spans="1:11" ht="22.5">
      <c r="A2414" s="410"/>
      <c r="B2414" s="210" t="s">
        <v>1012</v>
      </c>
      <c r="C2414" s="445" t="s">
        <v>1730</v>
      </c>
      <c r="D2414" s="445"/>
      <c r="E2414" s="445"/>
      <c r="F2414" s="445"/>
      <c r="G2414" s="446"/>
      <c r="H2414" s="212"/>
      <c r="I2414" s="183"/>
      <c r="J2414" s="165"/>
      <c r="K2414" s="294"/>
    </row>
    <row r="2415" spans="1:11">
      <c r="A2415" s="410"/>
      <c r="B2415" s="373">
        <v>15</v>
      </c>
      <c r="C2415" s="304" t="s">
        <v>1731</v>
      </c>
      <c r="D2415" s="213"/>
      <c r="E2415" s="60">
        <v>100</v>
      </c>
      <c r="F2415" s="526" t="s">
        <v>1732</v>
      </c>
      <c r="G2415" s="527"/>
      <c r="H2415" s="205">
        <v>279</v>
      </c>
      <c r="I2415" s="76">
        <f t="shared" si="189"/>
        <v>279</v>
      </c>
      <c r="J2415" s="172">
        <v>0</v>
      </c>
      <c r="K2415" s="280">
        <f>I2415*J2415</f>
        <v>0</v>
      </c>
    </row>
    <row r="2416" spans="1:11" ht="22.5">
      <c r="A2416" s="410"/>
      <c r="B2416" s="210" t="s">
        <v>1012</v>
      </c>
      <c r="C2416" s="445" t="s">
        <v>1733</v>
      </c>
      <c r="D2416" s="445"/>
      <c r="E2416" s="445"/>
      <c r="F2416" s="445"/>
      <c r="G2416" s="446"/>
      <c r="H2416" s="212"/>
      <c r="I2416" s="183"/>
      <c r="J2416" s="165"/>
      <c r="K2416" s="294"/>
    </row>
    <row r="2417" spans="1:11">
      <c r="A2417" s="411"/>
      <c r="B2417" s="373">
        <v>20</v>
      </c>
      <c r="C2417" s="305">
        <v>65082</v>
      </c>
      <c r="D2417" s="121" t="s">
        <v>1734</v>
      </c>
      <c r="E2417" s="61">
        <v>100</v>
      </c>
      <c r="F2417" s="540" t="s">
        <v>1735</v>
      </c>
      <c r="G2417" s="541"/>
      <c r="H2417" s="206">
        <v>209</v>
      </c>
      <c r="I2417" s="76">
        <f t="shared" si="189"/>
        <v>209</v>
      </c>
      <c r="J2417" s="169">
        <v>0</v>
      </c>
      <c r="K2417" s="283">
        <f>I2417*J2417</f>
        <v>0</v>
      </c>
    </row>
    <row r="2418" spans="1:11">
      <c r="A2418" s="411"/>
      <c r="B2418" s="373">
        <v>20</v>
      </c>
      <c r="C2418" s="305">
        <v>65081</v>
      </c>
      <c r="D2418" s="121" t="s">
        <v>1734</v>
      </c>
      <c r="E2418" s="61">
        <v>100</v>
      </c>
      <c r="F2418" s="540" t="s">
        <v>1736</v>
      </c>
      <c r="G2418" s="541"/>
      <c r="H2418" s="206">
        <v>209</v>
      </c>
      <c r="I2418" s="76">
        <f t="shared" si="189"/>
        <v>209</v>
      </c>
      <c r="J2418" s="169">
        <v>0</v>
      </c>
      <c r="K2418" s="283">
        <f>I2418*J2418</f>
        <v>0</v>
      </c>
    </row>
    <row r="2419" spans="1:11">
      <c r="A2419" s="411"/>
      <c r="B2419" s="373">
        <v>20</v>
      </c>
      <c r="C2419" s="305">
        <v>65080</v>
      </c>
      <c r="D2419" s="121" t="s">
        <v>1734</v>
      </c>
      <c r="E2419" s="61">
        <v>100</v>
      </c>
      <c r="F2419" s="540" t="s">
        <v>1737</v>
      </c>
      <c r="G2419" s="541"/>
      <c r="H2419" s="206">
        <v>209</v>
      </c>
      <c r="I2419" s="76">
        <f t="shared" si="189"/>
        <v>209</v>
      </c>
      <c r="J2419" s="169">
        <v>0</v>
      </c>
      <c r="K2419" s="283">
        <f>I2419*J2419</f>
        <v>0</v>
      </c>
    </row>
    <row r="2420" spans="1:11">
      <c r="B2420" s="117"/>
      <c r="C2420" s="445" t="s">
        <v>170</v>
      </c>
      <c r="D2420" s="445"/>
      <c r="E2420" s="445"/>
      <c r="F2420" s="445"/>
      <c r="G2420" s="446"/>
      <c r="H2420" s="211"/>
      <c r="I2420" s="183"/>
      <c r="J2420" s="165"/>
      <c r="K2420" s="294"/>
    </row>
    <row r="2421" spans="1:11">
      <c r="A2421" s="410"/>
      <c r="B2421" s="375"/>
      <c r="C2421" s="191">
        <v>1001</v>
      </c>
      <c r="D2421" s="374" t="s">
        <v>372</v>
      </c>
      <c r="E2421" s="374">
        <v>1</v>
      </c>
      <c r="F2421" s="466" t="s">
        <v>1738</v>
      </c>
      <c r="G2421" s="462"/>
      <c r="H2421" s="142">
        <v>5000</v>
      </c>
      <c r="I2421" s="76">
        <f t="shared" ref="I2421" si="191">H2421</f>
        <v>5000</v>
      </c>
      <c r="J2421" s="172">
        <v>0</v>
      </c>
      <c r="K2421" s="280">
        <f t="shared" ref="K2421:K2423" si="192">I2421*J2421</f>
        <v>0</v>
      </c>
    </row>
    <row r="2422" spans="1:11">
      <c r="A2422" s="410"/>
      <c r="B2422" s="376"/>
      <c r="C2422" s="191">
        <v>1002</v>
      </c>
      <c r="D2422" s="374" t="s">
        <v>372</v>
      </c>
      <c r="E2422" s="374">
        <v>1</v>
      </c>
      <c r="F2422" s="466" t="s">
        <v>4276</v>
      </c>
      <c r="G2422" s="462"/>
      <c r="H2422" s="142">
        <v>4090</v>
      </c>
      <c r="I2422" s="76">
        <f>IF(H494&gt;=0.18,3353.8,ROUND(H2422-H2422*H$8,2))</f>
        <v>3353.8</v>
      </c>
      <c r="J2422" s="172">
        <v>0</v>
      </c>
      <c r="K2422" s="280">
        <f t="shared" si="192"/>
        <v>0</v>
      </c>
    </row>
    <row r="2423" spans="1:11">
      <c r="A2423" s="410"/>
      <c r="B2423" s="376"/>
      <c r="C2423" s="191">
        <v>1005</v>
      </c>
      <c r="D2423" s="374" t="s">
        <v>373</v>
      </c>
      <c r="E2423" s="374">
        <v>1</v>
      </c>
      <c r="F2423" s="466" t="s">
        <v>1738</v>
      </c>
      <c r="G2423" s="462"/>
      <c r="H2423" s="142">
        <v>3900</v>
      </c>
      <c r="I2423" s="76">
        <f>H2423</f>
        <v>3900</v>
      </c>
      <c r="J2423" s="172">
        <v>0</v>
      </c>
      <c r="K2423" s="280">
        <f t="shared" si="192"/>
        <v>0</v>
      </c>
    </row>
    <row r="2424" spans="1:11">
      <c r="A2424" s="410"/>
      <c r="B2424" s="376"/>
      <c r="C2424" s="191">
        <v>1006</v>
      </c>
      <c r="D2424" s="374" t="s">
        <v>373</v>
      </c>
      <c r="E2424" s="374">
        <v>1</v>
      </c>
      <c r="F2424" s="466" t="s">
        <v>4276</v>
      </c>
      <c r="G2424" s="462"/>
      <c r="H2424" s="142">
        <v>1280</v>
      </c>
      <c r="I2424" s="76">
        <f>IF(H494&gt;=0.18,1049.6,ROUND(H2424-H2424*H$8,2))</f>
        <v>1049.5999999999999</v>
      </c>
      <c r="J2424" s="172">
        <v>0</v>
      </c>
      <c r="K2424" s="280">
        <f>I2424*J2424</f>
        <v>0</v>
      </c>
    </row>
    <row r="2425" spans="1:11">
      <c r="B2425" s="214"/>
      <c r="C2425" s="191">
        <v>1055</v>
      </c>
      <c r="D2425" s="275" t="s">
        <v>372</v>
      </c>
      <c r="E2425" s="275">
        <v>4</v>
      </c>
      <c r="F2425" s="466" t="s">
        <v>1739</v>
      </c>
      <c r="G2425" s="462"/>
      <c r="H2425" s="142">
        <v>15400</v>
      </c>
      <c r="I2425" s="76">
        <f t="shared" ref="I2425:I2433" si="193">H2425</f>
        <v>15400</v>
      </c>
      <c r="J2425" s="172">
        <v>0</v>
      </c>
      <c r="K2425" s="280">
        <f>I2425*J2425</f>
        <v>0</v>
      </c>
    </row>
    <row r="2426" spans="1:11">
      <c r="B2426" s="214"/>
      <c r="C2426" s="308">
        <v>1057</v>
      </c>
      <c r="D2426" s="275" t="s">
        <v>373</v>
      </c>
      <c r="E2426" s="275">
        <v>1</v>
      </c>
      <c r="F2426" s="462" t="s">
        <v>3507</v>
      </c>
      <c r="G2426" s="463"/>
      <c r="H2426" s="142">
        <v>1200</v>
      </c>
      <c r="I2426" s="76">
        <f t="shared" si="193"/>
        <v>1200</v>
      </c>
      <c r="J2426" s="172">
        <v>0</v>
      </c>
      <c r="K2426" s="280">
        <f>I2426*J2426</f>
        <v>0</v>
      </c>
    </row>
    <row r="2427" spans="1:11">
      <c r="B2427" s="214"/>
      <c r="C2427" s="308" t="s">
        <v>3508</v>
      </c>
      <c r="D2427" s="275" t="s">
        <v>373</v>
      </c>
      <c r="E2427" s="275">
        <v>3</v>
      </c>
      <c r="F2427" s="462" t="s">
        <v>3509</v>
      </c>
      <c r="G2427" s="463"/>
      <c r="H2427" s="142">
        <v>3390</v>
      </c>
      <c r="I2427" s="76">
        <f t="shared" si="193"/>
        <v>3390</v>
      </c>
      <c r="J2427" s="172">
        <v>0</v>
      </c>
      <c r="K2427" s="280">
        <f>I2427*J2427</f>
        <v>0</v>
      </c>
    </row>
    <row r="2428" spans="1:11">
      <c r="B2428" s="214"/>
      <c r="C2428" s="191">
        <v>1041</v>
      </c>
      <c r="D2428" s="275" t="s">
        <v>373</v>
      </c>
      <c r="E2428" s="275">
        <v>10</v>
      </c>
      <c r="F2428" s="466" t="s">
        <v>1740</v>
      </c>
      <c r="G2428" s="462"/>
      <c r="H2428" s="142">
        <v>37000</v>
      </c>
      <c r="I2428" s="76">
        <f t="shared" si="193"/>
        <v>37000</v>
      </c>
      <c r="J2428" s="172">
        <v>0</v>
      </c>
      <c r="K2428" s="280">
        <f t="shared" ref="K2428" si="194">I2428*J2428</f>
        <v>0</v>
      </c>
    </row>
    <row r="2429" spans="1:11">
      <c r="B2429" s="214"/>
      <c r="C2429" s="191">
        <v>1047</v>
      </c>
      <c r="D2429" s="275" t="s">
        <v>373</v>
      </c>
      <c r="E2429" s="275">
        <v>20</v>
      </c>
      <c r="F2429" s="466" t="s">
        <v>1740</v>
      </c>
      <c r="G2429" s="462"/>
      <c r="H2429" s="142">
        <v>71200</v>
      </c>
      <c r="I2429" s="76">
        <f t="shared" si="193"/>
        <v>71200</v>
      </c>
      <c r="J2429" s="172">
        <v>0</v>
      </c>
      <c r="K2429" s="280">
        <f>I2429*J2429</f>
        <v>0</v>
      </c>
    </row>
    <row r="2430" spans="1:11">
      <c r="B2430" s="214"/>
      <c r="C2430" s="191">
        <v>1048</v>
      </c>
      <c r="D2430" s="275" t="s">
        <v>373</v>
      </c>
      <c r="E2430" s="275">
        <v>30</v>
      </c>
      <c r="F2430" s="466" t="s">
        <v>1740</v>
      </c>
      <c r="G2430" s="462"/>
      <c r="H2430" s="142">
        <v>103500</v>
      </c>
      <c r="I2430" s="76">
        <f t="shared" si="193"/>
        <v>103500</v>
      </c>
      <c r="J2430" s="172">
        <v>0</v>
      </c>
      <c r="K2430" s="280">
        <f>I2430*J2430</f>
        <v>0</v>
      </c>
    </row>
    <row r="2431" spans="1:11">
      <c r="B2431" s="214"/>
      <c r="C2431" s="191">
        <v>1004</v>
      </c>
      <c r="D2431" s="275" t="s">
        <v>372</v>
      </c>
      <c r="E2431" s="275">
        <v>10</v>
      </c>
      <c r="F2431" s="462" t="s">
        <v>1741</v>
      </c>
      <c r="G2431" s="463"/>
      <c r="H2431" s="142">
        <v>45000</v>
      </c>
      <c r="I2431" s="76">
        <f t="shared" si="193"/>
        <v>45000</v>
      </c>
      <c r="J2431" s="172">
        <v>0</v>
      </c>
      <c r="K2431" s="280">
        <f>I2431*J2431</f>
        <v>0</v>
      </c>
    </row>
    <row r="2432" spans="1:11">
      <c r="A2432" s="410"/>
      <c r="B2432" s="376"/>
      <c r="C2432" s="191">
        <v>1009</v>
      </c>
      <c r="D2432" s="374"/>
      <c r="E2432" s="374">
        <v>1</v>
      </c>
      <c r="F2432" s="466" t="s">
        <v>4277</v>
      </c>
      <c r="G2432" s="462"/>
      <c r="H2432" s="142">
        <v>369</v>
      </c>
      <c r="I2432" s="76">
        <f t="shared" si="193"/>
        <v>369</v>
      </c>
      <c r="J2432" s="172">
        <v>0</v>
      </c>
      <c r="K2432" s="280">
        <f t="shared" ref="K2432:K2446" si="195">I2432*J2432</f>
        <v>0</v>
      </c>
    </row>
    <row r="2433" spans="1:11">
      <c r="A2433" s="413"/>
      <c r="B2433" s="376"/>
      <c r="C2433" s="191">
        <v>1025</v>
      </c>
      <c r="D2433" s="374"/>
      <c r="E2433" s="374">
        <v>1</v>
      </c>
      <c r="F2433" s="466" t="s">
        <v>4278</v>
      </c>
      <c r="G2433" s="462"/>
      <c r="H2433" s="142">
        <v>5890</v>
      </c>
      <c r="I2433" s="76">
        <f t="shared" si="193"/>
        <v>5890</v>
      </c>
      <c r="J2433" s="172">
        <v>0</v>
      </c>
      <c r="K2433" s="280">
        <f t="shared" si="195"/>
        <v>0</v>
      </c>
    </row>
    <row r="2434" spans="1:11">
      <c r="A2434" s="393"/>
      <c r="B2434" s="376"/>
      <c r="C2434" s="191">
        <v>1014</v>
      </c>
      <c r="D2434" s="374"/>
      <c r="E2434" s="374">
        <v>1</v>
      </c>
      <c r="F2434" s="466" t="s">
        <v>171</v>
      </c>
      <c r="G2434" s="462"/>
      <c r="H2434" s="142">
        <v>575</v>
      </c>
      <c r="I2434" s="76">
        <f t="shared" ref="I2434:I2446" si="196">ROUND(H2434-H2434*H$8,2)</f>
        <v>575</v>
      </c>
      <c r="J2434" s="172">
        <v>0</v>
      </c>
      <c r="K2434" s="280">
        <f t="shared" si="195"/>
        <v>0</v>
      </c>
    </row>
    <row r="2435" spans="1:11">
      <c r="A2435" s="393"/>
      <c r="B2435" s="376"/>
      <c r="C2435" s="191" t="s">
        <v>1743</v>
      </c>
      <c r="D2435" s="374"/>
      <c r="E2435" s="374">
        <v>1</v>
      </c>
      <c r="F2435" s="466" t="s">
        <v>1744</v>
      </c>
      <c r="G2435" s="462"/>
      <c r="H2435" s="142">
        <v>575</v>
      </c>
      <c r="I2435" s="76">
        <f t="shared" si="196"/>
        <v>575</v>
      </c>
      <c r="J2435" s="172">
        <v>0</v>
      </c>
      <c r="K2435" s="280">
        <f t="shared" si="195"/>
        <v>0</v>
      </c>
    </row>
    <row r="2436" spans="1:11">
      <c r="A2436" s="393"/>
      <c r="B2436" s="376"/>
      <c r="C2436" s="191">
        <v>1015</v>
      </c>
      <c r="D2436" s="374"/>
      <c r="E2436" s="374">
        <v>1</v>
      </c>
      <c r="F2436" s="466" t="s">
        <v>172</v>
      </c>
      <c r="G2436" s="462"/>
      <c r="H2436" s="142">
        <v>1629</v>
      </c>
      <c r="I2436" s="76">
        <f t="shared" si="196"/>
        <v>1629</v>
      </c>
      <c r="J2436" s="172">
        <v>0</v>
      </c>
      <c r="K2436" s="280">
        <f t="shared" si="195"/>
        <v>0</v>
      </c>
    </row>
    <row r="2437" spans="1:11">
      <c r="A2437" s="393"/>
      <c r="B2437" s="376"/>
      <c r="C2437" s="191">
        <v>1030</v>
      </c>
      <c r="D2437" s="374"/>
      <c r="E2437" s="374">
        <v>1</v>
      </c>
      <c r="F2437" s="466" t="s">
        <v>1745</v>
      </c>
      <c r="G2437" s="462"/>
      <c r="H2437" s="142">
        <v>1559</v>
      </c>
      <c r="I2437" s="76">
        <f t="shared" si="196"/>
        <v>1559</v>
      </c>
      <c r="J2437" s="172">
        <v>0</v>
      </c>
      <c r="K2437" s="280">
        <f>I2437*J2437</f>
        <v>0</v>
      </c>
    </row>
    <row r="2438" spans="1:11">
      <c r="A2438" s="393"/>
      <c r="B2438" s="376"/>
      <c r="C2438" s="191">
        <v>1017</v>
      </c>
      <c r="D2438" s="374"/>
      <c r="E2438" s="374">
        <v>1</v>
      </c>
      <c r="F2438" s="466" t="s">
        <v>1746</v>
      </c>
      <c r="G2438" s="462"/>
      <c r="H2438" s="142">
        <v>2665</v>
      </c>
      <c r="I2438" s="76">
        <f t="shared" si="196"/>
        <v>2665</v>
      </c>
      <c r="J2438" s="172">
        <v>0</v>
      </c>
      <c r="K2438" s="280">
        <f t="shared" si="195"/>
        <v>0</v>
      </c>
    </row>
    <row r="2439" spans="1:11">
      <c r="A2439" s="393"/>
      <c r="B2439" s="376"/>
      <c r="C2439" s="191">
        <v>1023</v>
      </c>
      <c r="D2439" s="374"/>
      <c r="E2439" s="374">
        <v>1</v>
      </c>
      <c r="F2439" s="466" t="s">
        <v>906</v>
      </c>
      <c r="G2439" s="462"/>
      <c r="H2439" s="142">
        <v>1050</v>
      </c>
      <c r="I2439" s="76">
        <f t="shared" si="196"/>
        <v>1050</v>
      </c>
      <c r="J2439" s="172">
        <v>0</v>
      </c>
      <c r="K2439" s="280">
        <f t="shared" si="195"/>
        <v>0</v>
      </c>
    </row>
    <row r="2440" spans="1:11">
      <c r="A2440" s="393"/>
      <c r="B2440" s="376"/>
      <c r="C2440" s="191">
        <v>1024</v>
      </c>
      <c r="D2440" s="374"/>
      <c r="E2440" s="374">
        <v>1</v>
      </c>
      <c r="F2440" s="466" t="s">
        <v>1747</v>
      </c>
      <c r="G2440" s="462"/>
      <c r="H2440" s="142">
        <v>675</v>
      </c>
      <c r="I2440" s="76">
        <f t="shared" si="196"/>
        <v>675</v>
      </c>
      <c r="J2440" s="172">
        <v>0</v>
      </c>
      <c r="K2440" s="280">
        <f t="shared" si="195"/>
        <v>0</v>
      </c>
    </row>
    <row r="2441" spans="1:11">
      <c r="A2441" s="393"/>
      <c r="B2441" s="376"/>
      <c r="C2441" s="191">
        <v>1013</v>
      </c>
      <c r="D2441" s="374"/>
      <c r="E2441" s="374">
        <v>1</v>
      </c>
      <c r="F2441" s="466" t="s">
        <v>1748</v>
      </c>
      <c r="G2441" s="462"/>
      <c r="H2441" s="142">
        <v>360</v>
      </c>
      <c r="I2441" s="76">
        <f t="shared" si="196"/>
        <v>360</v>
      </c>
      <c r="J2441" s="172">
        <v>0</v>
      </c>
      <c r="K2441" s="280">
        <f t="shared" si="195"/>
        <v>0</v>
      </c>
    </row>
    <row r="2442" spans="1:11">
      <c r="A2442" s="393"/>
      <c r="B2442" s="376"/>
      <c r="C2442" s="191">
        <v>1003</v>
      </c>
      <c r="D2442" s="374"/>
      <c r="E2442" s="374">
        <v>1</v>
      </c>
      <c r="F2442" s="466" t="s">
        <v>173</v>
      </c>
      <c r="G2442" s="462"/>
      <c r="H2442" s="142">
        <v>124.9</v>
      </c>
      <c r="I2442" s="76">
        <f t="shared" si="196"/>
        <v>124.9</v>
      </c>
      <c r="J2442" s="172">
        <v>0</v>
      </c>
      <c r="K2442" s="280">
        <f t="shared" si="195"/>
        <v>0</v>
      </c>
    </row>
    <row r="2443" spans="1:11">
      <c r="A2443" s="393"/>
      <c r="B2443" s="376"/>
      <c r="C2443" s="191">
        <v>1022</v>
      </c>
      <c r="D2443" s="374"/>
      <c r="E2443" s="374">
        <v>1</v>
      </c>
      <c r="F2443" s="466" t="s">
        <v>1749</v>
      </c>
      <c r="G2443" s="462"/>
      <c r="H2443" s="142">
        <v>8</v>
      </c>
      <c r="I2443" s="76">
        <f t="shared" si="196"/>
        <v>8</v>
      </c>
      <c r="J2443" s="172">
        <v>0</v>
      </c>
      <c r="K2443" s="280">
        <f t="shared" si="195"/>
        <v>0</v>
      </c>
    </row>
    <row r="2444" spans="1:11">
      <c r="A2444" s="393"/>
      <c r="B2444" s="376"/>
      <c r="C2444" s="308">
        <v>1010</v>
      </c>
      <c r="D2444" s="374"/>
      <c r="E2444" s="374">
        <v>1</v>
      </c>
      <c r="F2444" s="466" t="s">
        <v>174</v>
      </c>
      <c r="G2444" s="462"/>
      <c r="H2444" s="142">
        <v>8</v>
      </c>
      <c r="I2444" s="76">
        <f t="shared" si="196"/>
        <v>8</v>
      </c>
      <c r="J2444" s="172">
        <v>0</v>
      </c>
      <c r="K2444" s="280">
        <f t="shared" si="195"/>
        <v>0</v>
      </c>
    </row>
    <row r="2445" spans="1:11">
      <c r="A2445" s="393"/>
      <c r="B2445" s="376"/>
      <c r="C2445" s="308">
        <v>1704</v>
      </c>
      <c r="D2445" s="374"/>
      <c r="E2445" s="374">
        <v>1</v>
      </c>
      <c r="F2445" s="462" t="s">
        <v>3510</v>
      </c>
      <c r="G2445" s="463"/>
      <c r="H2445" s="142">
        <v>1990</v>
      </c>
      <c r="I2445" s="76">
        <f t="shared" si="196"/>
        <v>1990</v>
      </c>
      <c r="J2445" s="172">
        <v>0</v>
      </c>
      <c r="K2445" s="280">
        <f t="shared" si="195"/>
        <v>0</v>
      </c>
    </row>
    <row r="2446" spans="1:11">
      <c r="A2446" s="393"/>
      <c r="B2446" s="377"/>
      <c r="C2446" s="308">
        <v>1056</v>
      </c>
      <c r="D2446" s="374"/>
      <c r="E2446" s="374">
        <v>1</v>
      </c>
      <c r="F2446" s="462" t="s">
        <v>3511</v>
      </c>
      <c r="G2446" s="463"/>
      <c r="H2446" s="142">
        <v>300</v>
      </c>
      <c r="I2446" s="76">
        <f t="shared" si="196"/>
        <v>300</v>
      </c>
      <c r="J2446" s="172">
        <v>0</v>
      </c>
      <c r="K2446" s="280">
        <f t="shared" si="195"/>
        <v>0</v>
      </c>
    </row>
    <row r="2447" spans="1:11" ht="22.5">
      <c r="A2447" s="393"/>
      <c r="B2447" s="117" t="s">
        <v>1750</v>
      </c>
      <c r="C2447" s="445" t="s">
        <v>176</v>
      </c>
      <c r="D2447" s="445"/>
      <c r="E2447" s="445"/>
      <c r="F2447" s="445"/>
      <c r="G2447" s="446"/>
      <c r="H2447" s="136"/>
      <c r="I2447" s="119"/>
      <c r="J2447" s="200"/>
      <c r="K2447" s="294"/>
    </row>
    <row r="2448" spans="1:11">
      <c r="A2448" s="393"/>
      <c r="B2448" s="373">
        <v>20</v>
      </c>
      <c r="C2448" s="195">
        <v>4000</v>
      </c>
      <c r="D2448" s="467" t="s">
        <v>1751</v>
      </c>
      <c r="E2448" s="374">
        <v>1</v>
      </c>
      <c r="F2448" s="443" t="s">
        <v>4279</v>
      </c>
      <c r="G2448" s="444"/>
      <c r="H2448" s="142">
        <v>98.9</v>
      </c>
      <c r="I2448" s="76">
        <f t="shared" ref="I2448:I2511" si="197">ROUND(H2448-H2448*H$8,2)</f>
        <v>98.9</v>
      </c>
      <c r="J2448" s="180">
        <v>0</v>
      </c>
      <c r="K2448" s="280">
        <f t="shared" ref="K2448:K2511" si="198">I2448*J2448</f>
        <v>0</v>
      </c>
    </row>
    <row r="2449" spans="1:11">
      <c r="A2449" s="393"/>
      <c r="B2449" s="373">
        <v>20</v>
      </c>
      <c r="C2449" s="195">
        <v>4001</v>
      </c>
      <c r="D2449" s="467"/>
      <c r="E2449" s="374">
        <v>1</v>
      </c>
      <c r="F2449" s="443" t="s">
        <v>4280</v>
      </c>
      <c r="G2449" s="444"/>
      <c r="H2449" s="142">
        <v>98.9</v>
      </c>
      <c r="I2449" s="76">
        <f t="shared" si="197"/>
        <v>98.9</v>
      </c>
      <c r="J2449" s="180">
        <v>0</v>
      </c>
      <c r="K2449" s="280">
        <f t="shared" si="198"/>
        <v>0</v>
      </c>
    </row>
    <row r="2450" spans="1:11">
      <c r="A2450" s="393"/>
      <c r="B2450" s="373">
        <v>20</v>
      </c>
      <c r="C2450" s="195">
        <v>4021</v>
      </c>
      <c r="D2450" s="467"/>
      <c r="E2450" s="374">
        <v>1</v>
      </c>
      <c r="F2450" s="443" t="s">
        <v>4281</v>
      </c>
      <c r="G2450" s="444"/>
      <c r="H2450" s="142">
        <v>98.9</v>
      </c>
      <c r="I2450" s="76">
        <f t="shared" si="197"/>
        <v>98.9</v>
      </c>
      <c r="J2450" s="180">
        <v>0</v>
      </c>
      <c r="K2450" s="280">
        <f t="shared" si="198"/>
        <v>0</v>
      </c>
    </row>
    <row r="2451" spans="1:11">
      <c r="A2451" s="393"/>
      <c r="B2451" s="373">
        <v>20</v>
      </c>
      <c r="C2451" s="195">
        <v>1775</v>
      </c>
      <c r="D2451" s="467"/>
      <c r="E2451" s="374">
        <v>1</v>
      </c>
      <c r="F2451" s="443" t="s">
        <v>4282</v>
      </c>
      <c r="G2451" s="444"/>
      <c r="H2451" s="142">
        <v>98.9</v>
      </c>
      <c r="I2451" s="76">
        <f t="shared" si="197"/>
        <v>98.9</v>
      </c>
      <c r="J2451" s="180">
        <v>0</v>
      </c>
      <c r="K2451" s="280">
        <f t="shared" si="198"/>
        <v>0</v>
      </c>
    </row>
    <row r="2452" spans="1:11">
      <c r="A2452" s="393"/>
      <c r="B2452" s="373">
        <v>20</v>
      </c>
      <c r="C2452" s="195">
        <v>503</v>
      </c>
      <c r="D2452" s="467"/>
      <c r="E2452" s="374">
        <v>1</v>
      </c>
      <c r="F2452" s="443" t="s">
        <v>4283</v>
      </c>
      <c r="G2452" s="444"/>
      <c r="H2452" s="142">
        <v>98.9</v>
      </c>
      <c r="I2452" s="76">
        <f t="shared" si="197"/>
        <v>98.9</v>
      </c>
      <c r="J2452" s="180">
        <v>0</v>
      </c>
      <c r="K2452" s="280">
        <f t="shared" si="198"/>
        <v>0</v>
      </c>
    </row>
    <row r="2453" spans="1:11">
      <c r="A2453" s="393"/>
      <c r="B2453" s="373">
        <v>20</v>
      </c>
      <c r="C2453" s="195">
        <v>47854</v>
      </c>
      <c r="D2453" s="467"/>
      <c r="E2453" s="374">
        <v>1</v>
      </c>
      <c r="F2453" s="443" t="s">
        <v>4284</v>
      </c>
      <c r="G2453" s="444"/>
      <c r="H2453" s="142">
        <v>98.9</v>
      </c>
      <c r="I2453" s="76">
        <f t="shared" si="197"/>
        <v>98.9</v>
      </c>
      <c r="J2453" s="180">
        <v>0</v>
      </c>
      <c r="K2453" s="280">
        <f t="shared" si="198"/>
        <v>0</v>
      </c>
    </row>
    <row r="2454" spans="1:11">
      <c r="A2454" s="393"/>
      <c r="B2454" s="373">
        <v>20</v>
      </c>
      <c r="C2454" s="195">
        <v>66070</v>
      </c>
      <c r="D2454" s="467"/>
      <c r="E2454" s="374">
        <v>1</v>
      </c>
      <c r="F2454" s="443" t="s">
        <v>4285</v>
      </c>
      <c r="G2454" s="444"/>
      <c r="H2454" s="142">
        <v>98.9</v>
      </c>
      <c r="I2454" s="76">
        <f t="shared" si="197"/>
        <v>98.9</v>
      </c>
      <c r="J2454" s="180">
        <v>0</v>
      </c>
      <c r="K2454" s="280">
        <f t="shared" si="198"/>
        <v>0</v>
      </c>
    </row>
    <row r="2455" spans="1:11">
      <c r="A2455" s="393"/>
      <c r="B2455" s="373">
        <v>20</v>
      </c>
      <c r="C2455" s="195">
        <v>3111</v>
      </c>
      <c r="D2455" s="467"/>
      <c r="E2455" s="374">
        <v>1</v>
      </c>
      <c r="F2455" s="443" t="s">
        <v>4286</v>
      </c>
      <c r="G2455" s="444"/>
      <c r="H2455" s="142">
        <v>98.9</v>
      </c>
      <c r="I2455" s="76">
        <f t="shared" si="197"/>
        <v>98.9</v>
      </c>
      <c r="J2455" s="180">
        <v>0</v>
      </c>
      <c r="K2455" s="280">
        <f t="shared" si="198"/>
        <v>0</v>
      </c>
    </row>
    <row r="2456" spans="1:11">
      <c r="A2456" s="393"/>
      <c r="B2456" s="373">
        <v>20</v>
      </c>
      <c r="C2456" s="195">
        <v>7118</v>
      </c>
      <c r="D2456" s="467"/>
      <c r="E2456" s="374">
        <v>1</v>
      </c>
      <c r="F2456" s="443" t="s">
        <v>4287</v>
      </c>
      <c r="G2456" s="444"/>
      <c r="H2456" s="142">
        <v>98.9</v>
      </c>
      <c r="I2456" s="76">
        <f t="shared" si="197"/>
        <v>98.9</v>
      </c>
      <c r="J2456" s="180">
        <v>0</v>
      </c>
      <c r="K2456" s="280">
        <f t="shared" si="198"/>
        <v>0</v>
      </c>
    </row>
    <row r="2457" spans="1:11">
      <c r="A2457" s="393"/>
      <c r="B2457" s="373">
        <v>20</v>
      </c>
      <c r="C2457" s="195">
        <v>4003</v>
      </c>
      <c r="D2457" s="467"/>
      <c r="E2457" s="374">
        <v>1</v>
      </c>
      <c r="F2457" s="443" t="s">
        <v>4288</v>
      </c>
      <c r="G2457" s="444"/>
      <c r="H2457" s="142">
        <v>98.9</v>
      </c>
      <c r="I2457" s="76">
        <f t="shared" si="197"/>
        <v>98.9</v>
      </c>
      <c r="J2457" s="180">
        <v>0</v>
      </c>
      <c r="K2457" s="280">
        <f t="shared" si="198"/>
        <v>0</v>
      </c>
    </row>
    <row r="2458" spans="1:11">
      <c r="A2458" s="393"/>
      <c r="B2458" s="373">
        <v>20</v>
      </c>
      <c r="C2458" s="195">
        <v>7104</v>
      </c>
      <c r="D2458" s="467"/>
      <c r="E2458" s="374">
        <v>1</v>
      </c>
      <c r="F2458" s="443" t="s">
        <v>4289</v>
      </c>
      <c r="G2458" s="444"/>
      <c r="H2458" s="142">
        <v>98.9</v>
      </c>
      <c r="I2458" s="76">
        <f t="shared" si="197"/>
        <v>98.9</v>
      </c>
      <c r="J2458" s="180">
        <v>0</v>
      </c>
      <c r="K2458" s="280">
        <f t="shared" si="198"/>
        <v>0</v>
      </c>
    </row>
    <row r="2459" spans="1:11">
      <c r="A2459" s="393"/>
      <c r="B2459" s="373">
        <v>20</v>
      </c>
      <c r="C2459" s="195">
        <v>38016</v>
      </c>
      <c r="D2459" s="467"/>
      <c r="E2459" s="374">
        <v>1</v>
      </c>
      <c r="F2459" s="443" t="s">
        <v>4290</v>
      </c>
      <c r="G2459" s="444"/>
      <c r="H2459" s="142">
        <v>98.9</v>
      </c>
      <c r="I2459" s="76">
        <f t="shared" si="197"/>
        <v>98.9</v>
      </c>
      <c r="J2459" s="180">
        <v>0</v>
      </c>
      <c r="K2459" s="280">
        <f t="shared" si="198"/>
        <v>0</v>
      </c>
    </row>
    <row r="2460" spans="1:11">
      <c r="A2460" s="393"/>
      <c r="B2460" s="373">
        <v>20</v>
      </c>
      <c r="C2460" s="195">
        <v>4002</v>
      </c>
      <c r="D2460" s="467"/>
      <c r="E2460" s="374">
        <v>1</v>
      </c>
      <c r="F2460" s="443" t="s">
        <v>4291</v>
      </c>
      <c r="G2460" s="444"/>
      <c r="H2460" s="142">
        <v>98.9</v>
      </c>
      <c r="I2460" s="76">
        <f t="shared" si="197"/>
        <v>98.9</v>
      </c>
      <c r="J2460" s="180">
        <v>0</v>
      </c>
      <c r="K2460" s="280">
        <f t="shared" si="198"/>
        <v>0</v>
      </c>
    </row>
    <row r="2461" spans="1:11">
      <c r="A2461" s="393"/>
      <c r="B2461" s="373">
        <v>20</v>
      </c>
      <c r="C2461" s="195" t="s">
        <v>177</v>
      </c>
      <c r="D2461" s="467" t="s">
        <v>1752</v>
      </c>
      <c r="E2461" s="374">
        <v>1</v>
      </c>
      <c r="F2461" s="443" t="s">
        <v>4292</v>
      </c>
      <c r="G2461" s="444"/>
      <c r="H2461" s="142">
        <v>153.9</v>
      </c>
      <c r="I2461" s="76">
        <f t="shared" si="197"/>
        <v>153.9</v>
      </c>
      <c r="J2461" s="180">
        <v>0</v>
      </c>
      <c r="K2461" s="280">
        <f t="shared" si="198"/>
        <v>0</v>
      </c>
    </row>
    <row r="2462" spans="1:11">
      <c r="A2462" s="413"/>
      <c r="B2462" s="373">
        <v>20</v>
      </c>
      <c r="C2462" s="195" t="s">
        <v>1753</v>
      </c>
      <c r="D2462" s="467"/>
      <c r="E2462" s="374">
        <v>1</v>
      </c>
      <c r="F2462" s="443" t="s">
        <v>4293</v>
      </c>
      <c r="G2462" s="444"/>
      <c r="H2462" s="142">
        <v>153.9</v>
      </c>
      <c r="I2462" s="76">
        <f t="shared" si="197"/>
        <v>153.9</v>
      </c>
      <c r="J2462" s="180">
        <v>0</v>
      </c>
      <c r="K2462" s="280">
        <f t="shared" si="198"/>
        <v>0</v>
      </c>
    </row>
    <row r="2463" spans="1:11">
      <c r="A2463" s="393"/>
      <c r="B2463" s="373">
        <v>20</v>
      </c>
      <c r="C2463" s="195" t="s">
        <v>1754</v>
      </c>
      <c r="D2463" s="467"/>
      <c r="E2463" s="374">
        <v>1</v>
      </c>
      <c r="F2463" s="443" t="s">
        <v>4294</v>
      </c>
      <c r="G2463" s="444"/>
      <c r="H2463" s="142">
        <v>153.9</v>
      </c>
      <c r="I2463" s="76">
        <f t="shared" si="197"/>
        <v>153.9</v>
      </c>
      <c r="J2463" s="180">
        <v>0</v>
      </c>
      <c r="K2463" s="280">
        <f t="shared" si="198"/>
        <v>0</v>
      </c>
    </row>
    <row r="2464" spans="1:11">
      <c r="A2464" s="413"/>
      <c r="B2464" s="373">
        <v>20</v>
      </c>
      <c r="C2464" s="195" t="s">
        <v>3512</v>
      </c>
      <c r="D2464" s="467"/>
      <c r="E2464" s="374">
        <v>1</v>
      </c>
      <c r="F2464" s="443" t="s">
        <v>4295</v>
      </c>
      <c r="G2464" s="444"/>
      <c r="H2464" s="142">
        <v>153.9</v>
      </c>
      <c r="I2464" s="76">
        <f t="shared" si="197"/>
        <v>153.9</v>
      </c>
      <c r="J2464" s="180">
        <v>0</v>
      </c>
      <c r="K2464" s="280">
        <f t="shared" si="198"/>
        <v>0</v>
      </c>
    </row>
    <row r="2465" spans="1:11">
      <c r="A2465" s="393"/>
      <c r="B2465" s="373">
        <v>20</v>
      </c>
      <c r="C2465" s="195" t="s">
        <v>178</v>
      </c>
      <c r="D2465" s="467"/>
      <c r="E2465" s="374">
        <v>1</v>
      </c>
      <c r="F2465" s="443" t="s">
        <v>4296</v>
      </c>
      <c r="G2465" s="444"/>
      <c r="H2465" s="142">
        <v>153.9</v>
      </c>
      <c r="I2465" s="76">
        <f t="shared" si="197"/>
        <v>153.9</v>
      </c>
      <c r="J2465" s="180">
        <v>0</v>
      </c>
      <c r="K2465" s="280">
        <f t="shared" si="198"/>
        <v>0</v>
      </c>
    </row>
    <row r="2466" spans="1:11">
      <c r="A2466" s="393"/>
      <c r="B2466" s="373">
        <v>20</v>
      </c>
      <c r="C2466" s="195" t="s">
        <v>3513</v>
      </c>
      <c r="D2466" s="467"/>
      <c r="E2466" s="374">
        <v>1</v>
      </c>
      <c r="F2466" s="443" t="s">
        <v>4297</v>
      </c>
      <c r="G2466" s="444"/>
      <c r="H2466" s="142">
        <v>153.9</v>
      </c>
      <c r="I2466" s="76">
        <f t="shared" si="197"/>
        <v>153.9</v>
      </c>
      <c r="J2466" s="180">
        <v>0</v>
      </c>
      <c r="K2466" s="280">
        <f t="shared" si="198"/>
        <v>0</v>
      </c>
    </row>
    <row r="2467" spans="1:11">
      <c r="A2467" s="393"/>
      <c r="B2467" s="373">
        <v>20</v>
      </c>
      <c r="C2467" s="195" t="s">
        <v>1755</v>
      </c>
      <c r="D2467" s="467"/>
      <c r="E2467" s="374">
        <v>1</v>
      </c>
      <c r="F2467" s="443" t="s">
        <v>4298</v>
      </c>
      <c r="G2467" s="444"/>
      <c r="H2467" s="142">
        <v>153.9</v>
      </c>
      <c r="I2467" s="76">
        <f t="shared" si="197"/>
        <v>153.9</v>
      </c>
      <c r="J2467" s="180">
        <v>0</v>
      </c>
      <c r="K2467" s="280">
        <f t="shared" si="198"/>
        <v>0</v>
      </c>
    </row>
    <row r="2468" spans="1:11">
      <c r="A2468" s="393"/>
      <c r="B2468" s="373">
        <v>20</v>
      </c>
      <c r="C2468" s="195" t="s">
        <v>179</v>
      </c>
      <c r="D2468" s="467"/>
      <c r="E2468" s="374">
        <v>1</v>
      </c>
      <c r="F2468" s="443" t="s">
        <v>4299</v>
      </c>
      <c r="G2468" s="444"/>
      <c r="H2468" s="142">
        <v>153.9</v>
      </c>
      <c r="I2468" s="76">
        <f t="shared" si="197"/>
        <v>153.9</v>
      </c>
      <c r="J2468" s="180">
        <v>0</v>
      </c>
      <c r="K2468" s="280">
        <f t="shared" si="198"/>
        <v>0</v>
      </c>
    </row>
    <row r="2469" spans="1:11">
      <c r="A2469" s="393"/>
      <c r="B2469" s="373">
        <v>20</v>
      </c>
      <c r="C2469" s="195" t="s">
        <v>1756</v>
      </c>
      <c r="D2469" s="467"/>
      <c r="E2469" s="374">
        <v>1</v>
      </c>
      <c r="F2469" s="443" t="s">
        <v>4300</v>
      </c>
      <c r="G2469" s="444"/>
      <c r="H2469" s="142">
        <v>153.9</v>
      </c>
      <c r="I2469" s="76">
        <f t="shared" si="197"/>
        <v>153.9</v>
      </c>
      <c r="J2469" s="180">
        <v>0</v>
      </c>
      <c r="K2469" s="280">
        <f t="shared" si="198"/>
        <v>0</v>
      </c>
    </row>
    <row r="2470" spans="1:11">
      <c r="A2470" s="393"/>
      <c r="B2470" s="373">
        <v>20</v>
      </c>
      <c r="C2470" s="195" t="s">
        <v>180</v>
      </c>
      <c r="D2470" s="467"/>
      <c r="E2470" s="374">
        <v>1</v>
      </c>
      <c r="F2470" s="443" t="s">
        <v>4301</v>
      </c>
      <c r="G2470" s="444"/>
      <c r="H2470" s="142">
        <v>153.9</v>
      </c>
      <c r="I2470" s="76">
        <f t="shared" si="197"/>
        <v>153.9</v>
      </c>
      <c r="J2470" s="180">
        <v>0</v>
      </c>
      <c r="K2470" s="280">
        <f t="shared" si="198"/>
        <v>0</v>
      </c>
    </row>
    <row r="2471" spans="1:11">
      <c r="A2471" s="393"/>
      <c r="B2471" s="373">
        <v>20</v>
      </c>
      <c r="C2471" s="195" t="s">
        <v>1757</v>
      </c>
      <c r="D2471" s="467"/>
      <c r="E2471" s="374">
        <v>1</v>
      </c>
      <c r="F2471" s="443" t="s">
        <v>4302</v>
      </c>
      <c r="G2471" s="444"/>
      <c r="H2471" s="142">
        <v>153.9</v>
      </c>
      <c r="I2471" s="76">
        <f t="shared" si="197"/>
        <v>153.9</v>
      </c>
      <c r="J2471" s="180">
        <v>0</v>
      </c>
      <c r="K2471" s="280">
        <f t="shared" si="198"/>
        <v>0</v>
      </c>
    </row>
    <row r="2472" spans="1:11">
      <c r="A2472" s="393"/>
      <c r="B2472" s="373">
        <v>20</v>
      </c>
      <c r="C2472" s="195" t="s">
        <v>181</v>
      </c>
      <c r="D2472" s="467"/>
      <c r="E2472" s="374">
        <v>1</v>
      </c>
      <c r="F2472" s="443" t="s">
        <v>4303</v>
      </c>
      <c r="G2472" s="444"/>
      <c r="H2472" s="142">
        <v>153.9</v>
      </c>
      <c r="I2472" s="76">
        <f t="shared" si="197"/>
        <v>153.9</v>
      </c>
      <c r="J2472" s="180">
        <v>0</v>
      </c>
      <c r="K2472" s="280">
        <f t="shared" si="198"/>
        <v>0</v>
      </c>
    </row>
    <row r="2473" spans="1:11">
      <c r="A2473" s="393"/>
      <c r="B2473" s="373">
        <v>20</v>
      </c>
      <c r="C2473" s="195" t="s">
        <v>1758</v>
      </c>
      <c r="D2473" s="467"/>
      <c r="E2473" s="374">
        <v>1</v>
      </c>
      <c r="F2473" s="443" t="s">
        <v>4304</v>
      </c>
      <c r="G2473" s="444"/>
      <c r="H2473" s="142">
        <v>153.9</v>
      </c>
      <c r="I2473" s="76">
        <f t="shared" si="197"/>
        <v>153.9</v>
      </c>
      <c r="J2473" s="180">
        <v>0</v>
      </c>
      <c r="K2473" s="280">
        <f t="shared" si="198"/>
        <v>0</v>
      </c>
    </row>
    <row r="2474" spans="1:11">
      <c r="A2474" s="393"/>
      <c r="B2474" s="373">
        <v>20</v>
      </c>
      <c r="C2474" s="195" t="s">
        <v>182</v>
      </c>
      <c r="D2474" s="467"/>
      <c r="E2474" s="374">
        <v>1</v>
      </c>
      <c r="F2474" s="443" t="s">
        <v>4305</v>
      </c>
      <c r="G2474" s="444"/>
      <c r="H2474" s="142">
        <v>153.9</v>
      </c>
      <c r="I2474" s="76">
        <f t="shared" si="197"/>
        <v>153.9</v>
      </c>
      <c r="J2474" s="180">
        <v>0</v>
      </c>
      <c r="K2474" s="280">
        <f t="shared" si="198"/>
        <v>0</v>
      </c>
    </row>
    <row r="2475" spans="1:11">
      <c r="A2475" s="393"/>
      <c r="B2475" s="373">
        <v>20</v>
      </c>
      <c r="C2475" s="195" t="s">
        <v>1759</v>
      </c>
      <c r="D2475" s="467"/>
      <c r="E2475" s="374">
        <v>1</v>
      </c>
      <c r="F2475" s="443" t="s">
        <v>4306</v>
      </c>
      <c r="G2475" s="444"/>
      <c r="H2475" s="142">
        <v>153.9</v>
      </c>
      <c r="I2475" s="76">
        <f t="shared" si="197"/>
        <v>153.9</v>
      </c>
      <c r="J2475" s="180">
        <v>0</v>
      </c>
      <c r="K2475" s="280">
        <f t="shared" si="198"/>
        <v>0</v>
      </c>
    </row>
    <row r="2476" spans="1:11">
      <c r="A2476" s="393"/>
      <c r="B2476" s="373">
        <v>20</v>
      </c>
      <c r="C2476" s="195">
        <v>500</v>
      </c>
      <c r="D2476" s="467" t="s">
        <v>1760</v>
      </c>
      <c r="E2476" s="374">
        <v>1</v>
      </c>
      <c r="F2476" s="443" t="s">
        <v>4307</v>
      </c>
      <c r="G2476" s="444"/>
      <c r="H2476" s="142">
        <v>153.9</v>
      </c>
      <c r="I2476" s="76">
        <f t="shared" si="197"/>
        <v>153.9</v>
      </c>
      <c r="J2476" s="180">
        <v>0</v>
      </c>
      <c r="K2476" s="280">
        <f t="shared" si="198"/>
        <v>0</v>
      </c>
    </row>
    <row r="2477" spans="1:11">
      <c r="A2477" s="393"/>
      <c r="B2477" s="373">
        <v>20</v>
      </c>
      <c r="C2477" s="195">
        <v>599</v>
      </c>
      <c r="D2477" s="467"/>
      <c r="E2477" s="374">
        <v>1</v>
      </c>
      <c r="F2477" s="443" t="s">
        <v>4308</v>
      </c>
      <c r="G2477" s="444"/>
      <c r="H2477" s="142">
        <v>153.9</v>
      </c>
      <c r="I2477" s="76">
        <f t="shared" si="197"/>
        <v>153.9</v>
      </c>
      <c r="J2477" s="180">
        <v>0</v>
      </c>
      <c r="K2477" s="280">
        <f t="shared" si="198"/>
        <v>0</v>
      </c>
    </row>
    <row r="2478" spans="1:11">
      <c r="A2478" s="393"/>
      <c r="B2478" s="373">
        <v>20</v>
      </c>
      <c r="C2478" s="195">
        <v>598</v>
      </c>
      <c r="D2478" s="467"/>
      <c r="E2478" s="374">
        <v>1</v>
      </c>
      <c r="F2478" s="443" t="s">
        <v>4309</v>
      </c>
      <c r="G2478" s="444"/>
      <c r="H2478" s="142">
        <v>153.9</v>
      </c>
      <c r="I2478" s="76">
        <f t="shared" si="197"/>
        <v>153.9</v>
      </c>
      <c r="J2478" s="180">
        <v>0</v>
      </c>
      <c r="K2478" s="280">
        <f t="shared" si="198"/>
        <v>0</v>
      </c>
    </row>
    <row r="2479" spans="1:11">
      <c r="A2479" s="393"/>
      <c r="B2479" s="373">
        <v>20</v>
      </c>
      <c r="C2479" s="195">
        <v>597</v>
      </c>
      <c r="D2479" s="467"/>
      <c r="E2479" s="374">
        <v>1</v>
      </c>
      <c r="F2479" s="443" t="s">
        <v>4310</v>
      </c>
      <c r="G2479" s="444"/>
      <c r="H2479" s="142">
        <v>153.9</v>
      </c>
      <c r="I2479" s="76">
        <f t="shared" si="197"/>
        <v>153.9</v>
      </c>
      <c r="J2479" s="180">
        <v>0</v>
      </c>
      <c r="K2479" s="280">
        <f t="shared" si="198"/>
        <v>0</v>
      </c>
    </row>
    <row r="2480" spans="1:11">
      <c r="A2480" s="393"/>
      <c r="B2480" s="373">
        <v>20</v>
      </c>
      <c r="C2480" s="195">
        <v>593</v>
      </c>
      <c r="D2480" s="467"/>
      <c r="E2480" s="374">
        <v>1</v>
      </c>
      <c r="F2480" s="443" t="s">
        <v>4311</v>
      </c>
      <c r="G2480" s="444"/>
      <c r="H2480" s="142">
        <v>153.9</v>
      </c>
      <c r="I2480" s="76">
        <f t="shared" si="197"/>
        <v>153.9</v>
      </c>
      <c r="J2480" s="180">
        <v>0</v>
      </c>
      <c r="K2480" s="280">
        <f t="shared" si="198"/>
        <v>0</v>
      </c>
    </row>
    <row r="2481" spans="1:11">
      <c r="A2481" s="393"/>
      <c r="B2481" s="373">
        <v>20</v>
      </c>
      <c r="C2481" s="195">
        <v>596</v>
      </c>
      <c r="D2481" s="467"/>
      <c r="E2481" s="374">
        <v>1</v>
      </c>
      <c r="F2481" s="443" t="s">
        <v>4312</v>
      </c>
      <c r="G2481" s="444"/>
      <c r="H2481" s="142">
        <v>153.9</v>
      </c>
      <c r="I2481" s="76">
        <f t="shared" si="197"/>
        <v>153.9</v>
      </c>
      <c r="J2481" s="180">
        <v>0</v>
      </c>
      <c r="K2481" s="280">
        <f t="shared" si="198"/>
        <v>0</v>
      </c>
    </row>
    <row r="2482" spans="1:11">
      <c r="A2482" s="393"/>
      <c r="B2482" s="373">
        <v>20</v>
      </c>
      <c r="C2482" s="195">
        <v>595</v>
      </c>
      <c r="D2482" s="467"/>
      <c r="E2482" s="374">
        <v>1</v>
      </c>
      <c r="F2482" s="443" t="s">
        <v>4313</v>
      </c>
      <c r="G2482" s="444"/>
      <c r="H2482" s="142">
        <v>153.9</v>
      </c>
      <c r="I2482" s="76">
        <f t="shared" si="197"/>
        <v>153.9</v>
      </c>
      <c r="J2482" s="180">
        <v>0</v>
      </c>
      <c r="K2482" s="280">
        <f t="shared" si="198"/>
        <v>0</v>
      </c>
    </row>
    <row r="2483" spans="1:11">
      <c r="A2483" s="393"/>
      <c r="B2483" s="373">
        <v>20</v>
      </c>
      <c r="C2483" s="195">
        <v>121</v>
      </c>
      <c r="D2483" s="467" t="s">
        <v>1761</v>
      </c>
      <c r="E2483" s="374">
        <v>1</v>
      </c>
      <c r="F2483" s="443" t="s">
        <v>4314</v>
      </c>
      <c r="G2483" s="444"/>
      <c r="H2483" s="142">
        <v>150.9</v>
      </c>
      <c r="I2483" s="76">
        <f t="shared" si="197"/>
        <v>150.9</v>
      </c>
      <c r="J2483" s="180">
        <v>0</v>
      </c>
      <c r="K2483" s="280">
        <f t="shared" si="198"/>
        <v>0</v>
      </c>
    </row>
    <row r="2484" spans="1:11">
      <c r="A2484" s="393"/>
      <c r="B2484" s="373">
        <v>20</v>
      </c>
      <c r="C2484" s="195">
        <v>123</v>
      </c>
      <c r="D2484" s="467"/>
      <c r="E2484" s="374">
        <v>1</v>
      </c>
      <c r="F2484" s="443" t="s">
        <v>4315</v>
      </c>
      <c r="G2484" s="444"/>
      <c r="H2484" s="142">
        <v>150.9</v>
      </c>
      <c r="I2484" s="76">
        <f t="shared" si="197"/>
        <v>150.9</v>
      </c>
      <c r="J2484" s="180">
        <v>0</v>
      </c>
      <c r="K2484" s="280">
        <f t="shared" si="198"/>
        <v>0</v>
      </c>
    </row>
    <row r="2485" spans="1:11">
      <c r="A2485" s="393" t="s">
        <v>4097</v>
      </c>
      <c r="B2485" s="373">
        <v>40</v>
      </c>
      <c r="C2485" s="195" t="s">
        <v>4316</v>
      </c>
      <c r="D2485" s="459" t="s">
        <v>4317</v>
      </c>
      <c r="E2485" s="374">
        <v>1</v>
      </c>
      <c r="F2485" s="444" t="s">
        <v>4279</v>
      </c>
      <c r="G2485" s="500"/>
      <c r="H2485" s="142">
        <v>53.5</v>
      </c>
      <c r="I2485" s="76">
        <f t="shared" si="197"/>
        <v>53.5</v>
      </c>
      <c r="J2485" s="180">
        <v>0</v>
      </c>
      <c r="K2485" s="280">
        <f t="shared" si="198"/>
        <v>0</v>
      </c>
    </row>
    <row r="2486" spans="1:11">
      <c r="A2486" s="393"/>
      <c r="B2486" s="373">
        <v>40</v>
      </c>
      <c r="C2486" s="195" t="s">
        <v>4318</v>
      </c>
      <c r="D2486" s="460"/>
      <c r="E2486" s="374">
        <v>1</v>
      </c>
      <c r="F2486" s="444" t="s">
        <v>4319</v>
      </c>
      <c r="G2486" s="500"/>
      <c r="H2486" s="142">
        <v>53.5</v>
      </c>
      <c r="I2486" s="76">
        <f t="shared" si="197"/>
        <v>53.5</v>
      </c>
      <c r="J2486" s="180">
        <v>0</v>
      </c>
      <c r="K2486" s="280">
        <f t="shared" si="198"/>
        <v>0</v>
      </c>
    </row>
    <row r="2487" spans="1:11">
      <c r="A2487" s="393"/>
      <c r="B2487" s="373">
        <v>40</v>
      </c>
      <c r="C2487" s="195" t="s">
        <v>4320</v>
      </c>
      <c r="D2487" s="460"/>
      <c r="E2487" s="374">
        <v>1</v>
      </c>
      <c r="F2487" s="444" t="s">
        <v>4283</v>
      </c>
      <c r="G2487" s="500"/>
      <c r="H2487" s="142">
        <v>53.5</v>
      </c>
      <c r="I2487" s="76">
        <f t="shared" si="197"/>
        <v>53.5</v>
      </c>
      <c r="J2487" s="180">
        <v>0</v>
      </c>
      <c r="K2487" s="280">
        <f t="shared" si="198"/>
        <v>0</v>
      </c>
    </row>
    <row r="2488" spans="1:11">
      <c r="A2488" s="393" t="s">
        <v>4097</v>
      </c>
      <c r="B2488" s="373">
        <v>40</v>
      </c>
      <c r="C2488" s="195" t="s">
        <v>4321</v>
      </c>
      <c r="D2488" s="461"/>
      <c r="E2488" s="374">
        <v>1</v>
      </c>
      <c r="F2488" s="444" t="s">
        <v>4281</v>
      </c>
      <c r="G2488" s="500"/>
      <c r="H2488" s="142">
        <v>53.5</v>
      </c>
      <c r="I2488" s="76">
        <f t="shared" si="197"/>
        <v>53.5</v>
      </c>
      <c r="J2488" s="180">
        <v>0</v>
      </c>
      <c r="K2488" s="280">
        <f t="shared" si="198"/>
        <v>0</v>
      </c>
    </row>
    <row r="2489" spans="1:11">
      <c r="A2489" s="393"/>
      <c r="B2489" s="373">
        <v>40</v>
      </c>
      <c r="C2489" s="195">
        <v>208</v>
      </c>
      <c r="D2489" s="459" t="s">
        <v>1762</v>
      </c>
      <c r="E2489" s="374">
        <v>1</v>
      </c>
      <c r="F2489" s="443" t="s">
        <v>4307</v>
      </c>
      <c r="G2489" s="444"/>
      <c r="H2489" s="142">
        <v>107.5</v>
      </c>
      <c r="I2489" s="76">
        <f t="shared" si="197"/>
        <v>107.5</v>
      </c>
      <c r="J2489" s="180">
        <v>0</v>
      </c>
      <c r="K2489" s="280">
        <f t="shared" si="198"/>
        <v>0</v>
      </c>
    </row>
    <row r="2490" spans="1:11">
      <c r="A2490" s="393"/>
      <c r="B2490" s="373">
        <v>40</v>
      </c>
      <c r="C2490" s="195">
        <v>210</v>
      </c>
      <c r="D2490" s="460"/>
      <c r="E2490" s="374">
        <v>1</v>
      </c>
      <c r="F2490" s="443" t="s">
        <v>4308</v>
      </c>
      <c r="G2490" s="444"/>
      <c r="H2490" s="142">
        <v>107.5</v>
      </c>
      <c r="I2490" s="76">
        <f t="shared" si="197"/>
        <v>107.5</v>
      </c>
      <c r="J2490" s="180">
        <v>0</v>
      </c>
      <c r="K2490" s="280">
        <f t="shared" si="198"/>
        <v>0</v>
      </c>
    </row>
    <row r="2491" spans="1:11">
      <c r="A2491" s="393" t="s">
        <v>4097</v>
      </c>
      <c r="B2491" s="373">
        <v>40</v>
      </c>
      <c r="C2491" s="195" t="s">
        <v>4322</v>
      </c>
      <c r="D2491" s="460"/>
      <c r="E2491" s="374">
        <v>1</v>
      </c>
      <c r="F2491" s="444" t="s">
        <v>4311</v>
      </c>
      <c r="G2491" s="500"/>
      <c r="H2491" s="142">
        <v>107.5</v>
      </c>
      <c r="I2491" s="76">
        <f t="shared" si="197"/>
        <v>107.5</v>
      </c>
      <c r="J2491" s="180">
        <v>0</v>
      </c>
      <c r="K2491" s="280">
        <f t="shared" si="198"/>
        <v>0</v>
      </c>
    </row>
    <row r="2492" spans="1:11">
      <c r="A2492" s="393"/>
      <c r="B2492" s="373">
        <v>40</v>
      </c>
      <c r="C2492" s="189">
        <v>200</v>
      </c>
      <c r="D2492" s="460"/>
      <c r="E2492" s="374">
        <v>1</v>
      </c>
      <c r="F2492" s="443" t="s">
        <v>4309</v>
      </c>
      <c r="G2492" s="444"/>
      <c r="H2492" s="142">
        <v>107.5</v>
      </c>
      <c r="I2492" s="76">
        <f t="shared" si="197"/>
        <v>107.5</v>
      </c>
      <c r="J2492" s="180">
        <v>0</v>
      </c>
      <c r="K2492" s="280">
        <f t="shared" si="198"/>
        <v>0</v>
      </c>
    </row>
    <row r="2493" spans="1:11">
      <c r="A2493" s="393" t="s">
        <v>4097</v>
      </c>
      <c r="B2493" s="373">
        <v>40</v>
      </c>
      <c r="C2493" s="189" t="s">
        <v>4323</v>
      </c>
      <c r="D2493" s="460"/>
      <c r="E2493" s="374">
        <v>1</v>
      </c>
      <c r="F2493" s="444" t="s">
        <v>4310</v>
      </c>
      <c r="G2493" s="500"/>
      <c r="H2493" s="142">
        <v>107.5</v>
      </c>
      <c r="I2493" s="76">
        <f t="shared" si="197"/>
        <v>107.5</v>
      </c>
      <c r="J2493" s="180">
        <v>0</v>
      </c>
      <c r="K2493" s="280">
        <f t="shared" si="198"/>
        <v>0</v>
      </c>
    </row>
    <row r="2494" spans="1:11">
      <c r="A2494" s="393" t="s">
        <v>4097</v>
      </c>
      <c r="B2494" s="373">
        <v>40</v>
      </c>
      <c r="C2494" s="189" t="s">
        <v>4324</v>
      </c>
      <c r="D2494" s="461"/>
      <c r="E2494" s="374">
        <v>1</v>
      </c>
      <c r="F2494" s="444" t="s">
        <v>4325</v>
      </c>
      <c r="G2494" s="500"/>
      <c r="H2494" s="142">
        <v>107.5</v>
      </c>
      <c r="I2494" s="76">
        <f t="shared" si="197"/>
        <v>107.5</v>
      </c>
      <c r="J2494" s="180">
        <v>0</v>
      </c>
      <c r="K2494" s="280">
        <f t="shared" si="198"/>
        <v>0</v>
      </c>
    </row>
    <row r="2495" spans="1:11">
      <c r="A2495" s="393" t="s">
        <v>4097</v>
      </c>
      <c r="B2495" s="373">
        <v>40</v>
      </c>
      <c r="C2495" s="195" t="s">
        <v>4326</v>
      </c>
      <c r="D2495" s="459" t="s">
        <v>4327</v>
      </c>
      <c r="E2495" s="374">
        <v>1</v>
      </c>
      <c r="F2495" s="444" t="s">
        <v>4328</v>
      </c>
      <c r="G2495" s="500"/>
      <c r="H2495" s="142">
        <v>154.5</v>
      </c>
      <c r="I2495" s="76">
        <f>ROUND(H2495-H2495*H$8,2)</f>
        <v>154.5</v>
      </c>
      <c r="J2495" s="180">
        <v>0</v>
      </c>
      <c r="K2495" s="280">
        <f>I2495*J2495</f>
        <v>0</v>
      </c>
    </row>
    <row r="2496" spans="1:11">
      <c r="A2496" s="393" t="s">
        <v>4097</v>
      </c>
      <c r="B2496" s="373">
        <v>40</v>
      </c>
      <c r="C2496" s="195" t="s">
        <v>4329</v>
      </c>
      <c r="D2496" s="461"/>
      <c r="E2496" s="374">
        <v>1</v>
      </c>
      <c r="F2496" s="444" t="s">
        <v>4308</v>
      </c>
      <c r="G2496" s="500"/>
      <c r="H2496" s="142">
        <v>154.5</v>
      </c>
      <c r="I2496" s="76">
        <f>ROUND(H2496-H2496*H$8,2)</f>
        <v>154.5</v>
      </c>
      <c r="J2496" s="180">
        <v>0</v>
      </c>
      <c r="K2496" s="280">
        <f>I2496*J2496</f>
        <v>0</v>
      </c>
    </row>
    <row r="2497" spans="1:11">
      <c r="A2497" s="413"/>
      <c r="B2497" s="373">
        <v>32</v>
      </c>
      <c r="C2497" s="189" t="s">
        <v>3514</v>
      </c>
      <c r="D2497" s="374" t="s">
        <v>907</v>
      </c>
      <c r="E2497" s="374">
        <v>1</v>
      </c>
      <c r="F2497" s="443" t="s">
        <v>4330</v>
      </c>
      <c r="G2497" s="444"/>
      <c r="H2497" s="142">
        <v>88.5</v>
      </c>
      <c r="I2497" s="76">
        <f t="shared" si="197"/>
        <v>88.5</v>
      </c>
      <c r="J2497" s="180">
        <v>0</v>
      </c>
      <c r="K2497" s="280">
        <f t="shared" si="198"/>
        <v>0</v>
      </c>
    </row>
    <row r="2498" spans="1:11">
      <c r="A2498" s="393"/>
      <c r="B2498" s="373">
        <v>24</v>
      </c>
      <c r="C2498" s="189" t="s">
        <v>3515</v>
      </c>
      <c r="D2498" s="467" t="s">
        <v>1763</v>
      </c>
      <c r="E2498" s="374">
        <v>1</v>
      </c>
      <c r="F2498" s="443" t="s">
        <v>4279</v>
      </c>
      <c r="G2498" s="444"/>
      <c r="H2498" s="142">
        <v>158.5</v>
      </c>
      <c r="I2498" s="76">
        <f t="shared" si="197"/>
        <v>158.5</v>
      </c>
      <c r="J2498" s="180">
        <v>0</v>
      </c>
      <c r="K2498" s="280">
        <f t="shared" si="198"/>
        <v>0</v>
      </c>
    </row>
    <row r="2499" spans="1:11">
      <c r="A2499" s="393"/>
      <c r="B2499" s="373">
        <v>24</v>
      </c>
      <c r="C2499" s="189" t="s">
        <v>3516</v>
      </c>
      <c r="D2499" s="467"/>
      <c r="E2499" s="374">
        <v>1</v>
      </c>
      <c r="F2499" s="443" t="s">
        <v>4331</v>
      </c>
      <c r="G2499" s="444"/>
      <c r="H2499" s="142">
        <v>158.5</v>
      </c>
      <c r="I2499" s="76">
        <f t="shared" si="197"/>
        <v>158.5</v>
      </c>
      <c r="J2499" s="180">
        <v>0</v>
      </c>
      <c r="K2499" s="280">
        <f t="shared" si="198"/>
        <v>0</v>
      </c>
    </row>
    <row r="2500" spans="1:11">
      <c r="A2500" s="393"/>
      <c r="B2500" s="373">
        <v>24</v>
      </c>
      <c r="C2500" s="189" t="s">
        <v>3517</v>
      </c>
      <c r="D2500" s="467"/>
      <c r="E2500" s="374">
        <v>1</v>
      </c>
      <c r="F2500" s="443" t="s">
        <v>4287</v>
      </c>
      <c r="G2500" s="444"/>
      <c r="H2500" s="142">
        <v>158.5</v>
      </c>
      <c r="I2500" s="76">
        <f t="shared" si="197"/>
        <v>158.5</v>
      </c>
      <c r="J2500" s="180">
        <v>0</v>
      </c>
      <c r="K2500" s="280">
        <f t="shared" si="198"/>
        <v>0</v>
      </c>
    </row>
    <row r="2501" spans="1:11">
      <c r="A2501" s="393"/>
      <c r="B2501" s="373">
        <v>24</v>
      </c>
      <c r="C2501" s="189" t="s">
        <v>3518</v>
      </c>
      <c r="D2501" s="467"/>
      <c r="E2501" s="374">
        <v>1</v>
      </c>
      <c r="F2501" s="443" t="s">
        <v>4283</v>
      </c>
      <c r="G2501" s="444"/>
      <c r="H2501" s="142">
        <v>158.5</v>
      </c>
      <c r="I2501" s="76">
        <f t="shared" si="197"/>
        <v>158.5</v>
      </c>
      <c r="J2501" s="180">
        <v>0</v>
      </c>
      <c r="K2501" s="280">
        <f t="shared" si="198"/>
        <v>0</v>
      </c>
    </row>
    <row r="2502" spans="1:11">
      <c r="A2502" s="393"/>
      <c r="B2502" s="373">
        <v>24</v>
      </c>
      <c r="C2502" s="189" t="s">
        <v>3519</v>
      </c>
      <c r="D2502" s="467"/>
      <c r="E2502" s="374">
        <v>1</v>
      </c>
      <c r="F2502" s="443" t="s">
        <v>4332</v>
      </c>
      <c r="G2502" s="444"/>
      <c r="H2502" s="142">
        <v>158.5</v>
      </c>
      <c r="I2502" s="76">
        <f t="shared" si="197"/>
        <v>158.5</v>
      </c>
      <c r="J2502" s="180">
        <v>0</v>
      </c>
      <c r="K2502" s="280">
        <f t="shared" si="198"/>
        <v>0</v>
      </c>
    </row>
    <row r="2503" spans="1:11">
      <c r="A2503" s="393"/>
      <c r="B2503" s="373">
        <v>24</v>
      </c>
      <c r="C2503" s="189" t="s">
        <v>3520</v>
      </c>
      <c r="D2503" s="467"/>
      <c r="E2503" s="374">
        <v>1</v>
      </c>
      <c r="F2503" s="443" t="s">
        <v>4333</v>
      </c>
      <c r="G2503" s="444"/>
      <c r="H2503" s="142">
        <v>158.5</v>
      </c>
      <c r="I2503" s="76">
        <f t="shared" si="197"/>
        <v>158.5</v>
      </c>
      <c r="J2503" s="180">
        <v>0</v>
      </c>
      <c r="K2503" s="280">
        <f t="shared" si="198"/>
        <v>0</v>
      </c>
    </row>
    <row r="2504" spans="1:11">
      <c r="A2504" s="393"/>
      <c r="B2504" s="373">
        <v>24</v>
      </c>
      <c r="C2504" s="189" t="s">
        <v>3521</v>
      </c>
      <c r="D2504" s="467"/>
      <c r="E2504" s="374">
        <v>1</v>
      </c>
      <c r="F2504" s="443" t="s">
        <v>4281</v>
      </c>
      <c r="G2504" s="444"/>
      <c r="H2504" s="142">
        <v>158.5</v>
      </c>
      <c r="I2504" s="76">
        <f t="shared" si="197"/>
        <v>158.5</v>
      </c>
      <c r="J2504" s="180">
        <v>0</v>
      </c>
      <c r="K2504" s="280">
        <f t="shared" si="198"/>
        <v>0</v>
      </c>
    </row>
    <row r="2505" spans="1:11">
      <c r="A2505" s="393"/>
      <c r="B2505" s="373">
        <v>24</v>
      </c>
      <c r="C2505" s="189" t="s">
        <v>3522</v>
      </c>
      <c r="D2505" s="467"/>
      <c r="E2505" s="374">
        <v>1</v>
      </c>
      <c r="F2505" s="443" t="s">
        <v>4288</v>
      </c>
      <c r="G2505" s="444"/>
      <c r="H2505" s="142">
        <v>158.5</v>
      </c>
      <c r="I2505" s="76">
        <f t="shared" si="197"/>
        <v>158.5</v>
      </c>
      <c r="J2505" s="180">
        <v>0</v>
      </c>
      <c r="K2505" s="280">
        <f t="shared" si="198"/>
        <v>0</v>
      </c>
    </row>
    <row r="2506" spans="1:11">
      <c r="A2506" s="393"/>
      <c r="B2506" s="373">
        <v>24</v>
      </c>
      <c r="C2506" s="195">
        <v>541</v>
      </c>
      <c r="D2506" s="467" t="s">
        <v>1764</v>
      </c>
      <c r="E2506" s="374">
        <v>1</v>
      </c>
      <c r="F2506" s="443" t="s">
        <v>4292</v>
      </c>
      <c r="G2506" s="444"/>
      <c r="H2506" s="142">
        <v>226.5</v>
      </c>
      <c r="I2506" s="76">
        <f t="shared" si="197"/>
        <v>226.5</v>
      </c>
      <c r="J2506" s="180">
        <v>0</v>
      </c>
      <c r="K2506" s="280">
        <f t="shared" si="198"/>
        <v>0</v>
      </c>
    </row>
    <row r="2507" spans="1:11">
      <c r="A2507" s="393"/>
      <c r="B2507" s="373">
        <v>24</v>
      </c>
      <c r="C2507" s="195">
        <v>537</v>
      </c>
      <c r="D2507" s="467"/>
      <c r="E2507" s="374">
        <v>1</v>
      </c>
      <c r="F2507" s="443" t="s">
        <v>4293</v>
      </c>
      <c r="G2507" s="444"/>
      <c r="H2507" s="142">
        <v>226.5</v>
      </c>
      <c r="I2507" s="76">
        <f t="shared" si="197"/>
        <v>226.5</v>
      </c>
      <c r="J2507" s="180">
        <v>0</v>
      </c>
      <c r="K2507" s="280">
        <f t="shared" si="198"/>
        <v>0</v>
      </c>
    </row>
    <row r="2508" spans="1:11">
      <c r="A2508" s="393"/>
      <c r="B2508" s="373">
        <v>24</v>
      </c>
      <c r="C2508" s="195">
        <v>539</v>
      </c>
      <c r="D2508" s="467"/>
      <c r="E2508" s="374">
        <v>1</v>
      </c>
      <c r="F2508" s="443" t="s">
        <v>4296</v>
      </c>
      <c r="G2508" s="444"/>
      <c r="H2508" s="142">
        <v>226.5</v>
      </c>
      <c r="I2508" s="76">
        <f t="shared" si="197"/>
        <v>226.5</v>
      </c>
      <c r="J2508" s="180">
        <v>0</v>
      </c>
      <c r="K2508" s="280">
        <f t="shared" si="198"/>
        <v>0</v>
      </c>
    </row>
    <row r="2509" spans="1:11">
      <c r="A2509" s="393"/>
      <c r="B2509" s="373">
        <v>24</v>
      </c>
      <c r="C2509" s="195">
        <v>538</v>
      </c>
      <c r="D2509" s="467"/>
      <c r="E2509" s="374">
        <v>1</v>
      </c>
      <c r="F2509" s="443" t="s">
        <v>4302</v>
      </c>
      <c r="G2509" s="444"/>
      <c r="H2509" s="142">
        <v>226.5</v>
      </c>
      <c r="I2509" s="76">
        <f t="shared" si="197"/>
        <v>226.5</v>
      </c>
      <c r="J2509" s="180">
        <v>0</v>
      </c>
      <c r="K2509" s="280">
        <f t="shared" si="198"/>
        <v>0</v>
      </c>
    </row>
    <row r="2510" spans="1:11">
      <c r="A2510" s="393"/>
      <c r="B2510" s="373">
        <v>24</v>
      </c>
      <c r="C2510" s="195">
        <v>560</v>
      </c>
      <c r="D2510" s="467"/>
      <c r="E2510" s="374">
        <v>1</v>
      </c>
      <c r="F2510" s="443" t="s">
        <v>4294</v>
      </c>
      <c r="G2510" s="444"/>
      <c r="H2510" s="142">
        <v>226.5</v>
      </c>
      <c r="I2510" s="76">
        <f t="shared" si="197"/>
        <v>226.5</v>
      </c>
      <c r="J2510" s="180">
        <v>0</v>
      </c>
      <c r="K2510" s="280">
        <f t="shared" si="198"/>
        <v>0</v>
      </c>
    </row>
    <row r="2511" spans="1:11">
      <c r="A2511" s="393"/>
      <c r="B2511" s="373">
        <v>24</v>
      </c>
      <c r="C2511" s="195">
        <v>543</v>
      </c>
      <c r="D2511" s="467"/>
      <c r="E2511" s="374">
        <v>1</v>
      </c>
      <c r="F2511" s="443" t="s">
        <v>4334</v>
      </c>
      <c r="G2511" s="444"/>
      <c r="H2511" s="142">
        <v>226.5</v>
      </c>
      <c r="I2511" s="76">
        <f t="shared" si="197"/>
        <v>226.5</v>
      </c>
      <c r="J2511" s="180">
        <v>0</v>
      </c>
      <c r="K2511" s="280">
        <f t="shared" si="198"/>
        <v>0</v>
      </c>
    </row>
    <row r="2512" spans="1:11">
      <c r="A2512" s="393"/>
      <c r="B2512" s="373">
        <v>24</v>
      </c>
      <c r="C2512" s="195">
        <v>545</v>
      </c>
      <c r="D2512" s="467"/>
      <c r="E2512" s="374">
        <v>1</v>
      </c>
      <c r="F2512" s="443" t="s">
        <v>4301</v>
      </c>
      <c r="G2512" s="444"/>
      <c r="H2512" s="142">
        <v>226.5</v>
      </c>
      <c r="I2512" s="76">
        <f t="shared" ref="I2512:I2525" si="199">ROUND(H2512-H2512*H$8,2)</f>
        <v>226.5</v>
      </c>
      <c r="J2512" s="180">
        <v>0</v>
      </c>
      <c r="K2512" s="280">
        <f t="shared" ref="K2512:K2520" si="200">I2512*J2512</f>
        <v>0</v>
      </c>
    </row>
    <row r="2513" spans="1:11">
      <c r="A2513" s="393"/>
      <c r="B2513" s="373">
        <v>24</v>
      </c>
      <c r="C2513" s="195">
        <v>542</v>
      </c>
      <c r="D2513" s="467"/>
      <c r="E2513" s="374">
        <v>1</v>
      </c>
      <c r="F2513" s="443" t="s">
        <v>4303</v>
      </c>
      <c r="G2513" s="444"/>
      <c r="H2513" s="142">
        <v>226.5</v>
      </c>
      <c r="I2513" s="76">
        <f t="shared" si="199"/>
        <v>226.5</v>
      </c>
      <c r="J2513" s="180">
        <v>0</v>
      </c>
      <c r="K2513" s="280">
        <f t="shared" si="200"/>
        <v>0</v>
      </c>
    </row>
    <row r="2514" spans="1:11">
      <c r="A2514" s="393"/>
      <c r="B2514" s="373">
        <v>24</v>
      </c>
      <c r="C2514" s="195" t="s">
        <v>1765</v>
      </c>
      <c r="D2514" s="467" t="s">
        <v>1766</v>
      </c>
      <c r="E2514" s="374">
        <v>1</v>
      </c>
      <c r="F2514" s="443" t="s">
        <v>4307</v>
      </c>
      <c r="G2514" s="444"/>
      <c r="H2514" s="142">
        <v>226.5</v>
      </c>
      <c r="I2514" s="76">
        <f t="shared" si="199"/>
        <v>226.5</v>
      </c>
      <c r="J2514" s="180">
        <v>0</v>
      </c>
      <c r="K2514" s="280">
        <f t="shared" si="200"/>
        <v>0</v>
      </c>
    </row>
    <row r="2515" spans="1:11">
      <c r="A2515" s="393"/>
      <c r="B2515" s="373">
        <v>24</v>
      </c>
      <c r="C2515" s="195" t="s">
        <v>1767</v>
      </c>
      <c r="D2515" s="467"/>
      <c r="E2515" s="374">
        <v>1</v>
      </c>
      <c r="F2515" s="443" t="s">
        <v>4308</v>
      </c>
      <c r="G2515" s="444"/>
      <c r="H2515" s="142">
        <v>226.5</v>
      </c>
      <c r="I2515" s="76">
        <f t="shared" si="199"/>
        <v>226.5</v>
      </c>
      <c r="J2515" s="180">
        <v>0</v>
      </c>
      <c r="K2515" s="280">
        <f t="shared" si="200"/>
        <v>0</v>
      </c>
    </row>
    <row r="2516" spans="1:11">
      <c r="A2516" s="393"/>
      <c r="B2516" s="373">
        <v>24</v>
      </c>
      <c r="C2516" s="195" t="s">
        <v>1768</v>
      </c>
      <c r="D2516" s="467"/>
      <c r="E2516" s="374">
        <v>1</v>
      </c>
      <c r="F2516" s="443" t="s">
        <v>4309</v>
      </c>
      <c r="G2516" s="444"/>
      <c r="H2516" s="142">
        <v>226.5</v>
      </c>
      <c r="I2516" s="76">
        <f t="shared" si="199"/>
        <v>226.5</v>
      </c>
      <c r="J2516" s="180">
        <v>0</v>
      </c>
      <c r="K2516" s="280">
        <f t="shared" si="200"/>
        <v>0</v>
      </c>
    </row>
    <row r="2517" spans="1:11">
      <c r="A2517" s="393"/>
      <c r="B2517" s="373">
        <v>24</v>
      </c>
      <c r="C2517" s="195" t="s">
        <v>1769</v>
      </c>
      <c r="D2517" s="467"/>
      <c r="E2517" s="374">
        <v>1</v>
      </c>
      <c r="F2517" s="443" t="s">
        <v>4311</v>
      </c>
      <c r="G2517" s="444"/>
      <c r="H2517" s="142">
        <v>226.5</v>
      </c>
      <c r="I2517" s="76">
        <f t="shared" si="199"/>
        <v>226.5</v>
      </c>
      <c r="J2517" s="180">
        <v>0</v>
      </c>
      <c r="K2517" s="280">
        <f t="shared" si="200"/>
        <v>0</v>
      </c>
    </row>
    <row r="2518" spans="1:11">
      <c r="A2518" s="393"/>
      <c r="B2518" s="373">
        <v>24</v>
      </c>
      <c r="C2518" s="195" t="s">
        <v>1770</v>
      </c>
      <c r="D2518" s="467"/>
      <c r="E2518" s="374">
        <v>1</v>
      </c>
      <c r="F2518" s="443" t="s">
        <v>4312</v>
      </c>
      <c r="G2518" s="444"/>
      <c r="H2518" s="142">
        <v>226.5</v>
      </c>
      <c r="I2518" s="76">
        <f t="shared" si="199"/>
        <v>226.5</v>
      </c>
      <c r="J2518" s="180">
        <v>0</v>
      </c>
      <c r="K2518" s="280">
        <f t="shared" si="200"/>
        <v>0</v>
      </c>
    </row>
    <row r="2519" spans="1:11">
      <c r="A2519" s="393"/>
      <c r="B2519" s="373">
        <v>24</v>
      </c>
      <c r="C2519" s="195" t="s">
        <v>1771</v>
      </c>
      <c r="D2519" s="467"/>
      <c r="E2519" s="374">
        <v>1</v>
      </c>
      <c r="F2519" s="443" t="s">
        <v>4313</v>
      </c>
      <c r="G2519" s="444"/>
      <c r="H2519" s="142">
        <v>226.5</v>
      </c>
      <c r="I2519" s="76">
        <f t="shared" si="199"/>
        <v>226.5</v>
      </c>
      <c r="J2519" s="180">
        <v>0</v>
      </c>
      <c r="K2519" s="280">
        <f t="shared" si="200"/>
        <v>0</v>
      </c>
    </row>
    <row r="2520" spans="1:11">
      <c r="A2520" s="393"/>
      <c r="B2520" s="373">
        <v>24</v>
      </c>
      <c r="C2520" s="195" t="s">
        <v>1772</v>
      </c>
      <c r="D2520" s="467"/>
      <c r="E2520" s="374">
        <v>1</v>
      </c>
      <c r="F2520" s="443" t="s">
        <v>4310</v>
      </c>
      <c r="G2520" s="444"/>
      <c r="H2520" s="142">
        <v>226.5</v>
      </c>
      <c r="I2520" s="76">
        <f t="shared" si="199"/>
        <v>226.5</v>
      </c>
      <c r="J2520" s="180">
        <v>0</v>
      </c>
      <c r="K2520" s="280">
        <f t="shared" si="200"/>
        <v>0</v>
      </c>
    </row>
    <row r="2521" spans="1:11">
      <c r="A2521" s="413"/>
      <c r="B2521" s="373">
        <v>32</v>
      </c>
      <c r="C2521" s="195" t="s">
        <v>3523</v>
      </c>
      <c r="D2521" s="374" t="s">
        <v>908</v>
      </c>
      <c r="E2521" s="374">
        <v>1</v>
      </c>
      <c r="F2521" s="443" t="s">
        <v>4335</v>
      </c>
      <c r="G2521" s="444"/>
      <c r="H2521" s="142">
        <v>225.5</v>
      </c>
      <c r="I2521" s="76">
        <f t="shared" si="199"/>
        <v>225.5</v>
      </c>
      <c r="J2521" s="180">
        <v>0</v>
      </c>
      <c r="K2521" s="280">
        <f>I2521*J2521</f>
        <v>0</v>
      </c>
    </row>
    <row r="2522" spans="1:11">
      <c r="A2522" s="413" t="s">
        <v>4097</v>
      </c>
      <c r="B2522" s="508"/>
      <c r="C2522" s="195" t="s">
        <v>4336</v>
      </c>
      <c r="D2522" s="374" t="s">
        <v>4337</v>
      </c>
      <c r="E2522" s="374">
        <v>1</v>
      </c>
      <c r="F2522" s="443" t="s">
        <v>1775</v>
      </c>
      <c r="G2522" s="444"/>
      <c r="H2522" s="142">
        <v>5.6</v>
      </c>
      <c r="I2522" s="76">
        <f t="shared" si="199"/>
        <v>5.6</v>
      </c>
      <c r="J2522" s="180">
        <v>0</v>
      </c>
      <c r="K2522" s="280">
        <f>I2522*J2522</f>
        <v>0</v>
      </c>
    </row>
    <row r="2523" spans="1:11">
      <c r="A2523" s="413"/>
      <c r="B2523" s="508"/>
      <c r="C2523" s="195" t="s">
        <v>1776</v>
      </c>
      <c r="D2523" s="374" t="s">
        <v>1777</v>
      </c>
      <c r="E2523" s="374">
        <v>1</v>
      </c>
      <c r="F2523" s="443" t="s">
        <v>1775</v>
      </c>
      <c r="G2523" s="444"/>
      <c r="H2523" s="142">
        <v>8.1</v>
      </c>
      <c r="I2523" s="76">
        <f t="shared" si="199"/>
        <v>8.1</v>
      </c>
      <c r="J2523" s="180">
        <v>0</v>
      </c>
      <c r="K2523" s="280">
        <f>I2523*J2523</f>
        <v>0</v>
      </c>
    </row>
    <row r="2524" spans="1:11">
      <c r="A2524" s="413" t="s">
        <v>4097</v>
      </c>
      <c r="B2524" s="508"/>
      <c r="C2524" s="195" t="s">
        <v>4338</v>
      </c>
      <c r="D2524" s="374" t="s">
        <v>4339</v>
      </c>
      <c r="E2524" s="374">
        <v>1</v>
      </c>
      <c r="F2524" s="443" t="s">
        <v>1778</v>
      </c>
      <c r="G2524" s="444"/>
      <c r="H2524" s="142">
        <v>449</v>
      </c>
      <c r="I2524" s="76">
        <f t="shared" si="199"/>
        <v>449</v>
      </c>
      <c r="J2524" s="180">
        <v>0</v>
      </c>
      <c r="K2524" s="280">
        <f>I2524*J2524</f>
        <v>0</v>
      </c>
    </row>
    <row r="2525" spans="1:11">
      <c r="A2525" s="413"/>
      <c r="B2525" s="509"/>
      <c r="C2525" s="195" t="s">
        <v>1781</v>
      </c>
      <c r="D2525" s="374" t="s">
        <v>1782</v>
      </c>
      <c r="E2525" s="374">
        <v>1</v>
      </c>
      <c r="F2525" s="443" t="s">
        <v>1778</v>
      </c>
      <c r="G2525" s="444"/>
      <c r="H2525" s="142">
        <v>495</v>
      </c>
      <c r="I2525" s="76">
        <f t="shared" si="199"/>
        <v>495</v>
      </c>
      <c r="J2525" s="180">
        <v>0</v>
      </c>
      <c r="K2525" s="280">
        <f>I2525*J2525</f>
        <v>0</v>
      </c>
    </row>
    <row r="2526" spans="1:11" ht="15.75">
      <c r="B2526" s="216"/>
      <c r="C2526" s="452" t="s">
        <v>1783</v>
      </c>
      <c r="D2526" s="453"/>
      <c r="E2526" s="453"/>
      <c r="F2526" s="453"/>
      <c r="G2526" s="454"/>
      <c r="H2526" s="136"/>
      <c r="I2526" s="119"/>
      <c r="J2526" s="200"/>
      <c r="K2526" s="294"/>
    </row>
    <row r="2527" spans="1:11" ht="22.5">
      <c r="B2527" s="281" t="s">
        <v>1330</v>
      </c>
      <c r="C2527" s="510" t="s">
        <v>1784</v>
      </c>
      <c r="D2527" s="510"/>
      <c r="E2527" s="510"/>
      <c r="F2527" s="510"/>
      <c r="G2527" s="511"/>
      <c r="H2527" s="138"/>
      <c r="I2527" s="124"/>
      <c r="J2527" s="179"/>
      <c r="K2527" s="284"/>
    </row>
    <row r="2528" spans="1:11">
      <c r="B2528" s="273">
        <v>24</v>
      </c>
      <c r="C2528" s="309" t="s">
        <v>1785</v>
      </c>
      <c r="D2528" s="217">
        <v>52</v>
      </c>
      <c r="E2528" s="121">
        <v>1</v>
      </c>
      <c r="F2528" s="519" t="s">
        <v>1786</v>
      </c>
      <c r="G2528" s="520"/>
      <c r="H2528" s="142">
        <v>330</v>
      </c>
      <c r="I2528" s="76">
        <f t="shared" ref="I2528:I2552" si="201">ROUND(H2528-H2528*H$8,2)</f>
        <v>330</v>
      </c>
      <c r="J2528" s="180">
        <v>0</v>
      </c>
      <c r="K2528" s="280">
        <f t="shared" ref="K2528:K2533" si="202">I2528*J2528</f>
        <v>0</v>
      </c>
    </row>
    <row r="2529" spans="2:11">
      <c r="B2529" s="273">
        <v>24</v>
      </c>
      <c r="C2529" s="309" t="s">
        <v>1787</v>
      </c>
      <c r="D2529" s="217">
        <v>58</v>
      </c>
      <c r="E2529" s="121">
        <v>1</v>
      </c>
      <c r="F2529" s="519" t="s">
        <v>1788</v>
      </c>
      <c r="G2529" s="520"/>
      <c r="H2529" s="142">
        <v>330</v>
      </c>
      <c r="I2529" s="76">
        <f t="shared" si="201"/>
        <v>330</v>
      </c>
      <c r="J2529" s="180">
        <v>0</v>
      </c>
      <c r="K2529" s="280">
        <f t="shared" si="202"/>
        <v>0</v>
      </c>
    </row>
    <row r="2530" spans="2:11">
      <c r="B2530" s="273">
        <v>24</v>
      </c>
      <c r="C2530" s="309" t="s">
        <v>1789</v>
      </c>
      <c r="D2530" s="217">
        <v>46</v>
      </c>
      <c r="E2530" s="121">
        <v>1</v>
      </c>
      <c r="F2530" s="519" t="s">
        <v>1790</v>
      </c>
      <c r="G2530" s="520"/>
      <c r="H2530" s="142">
        <v>260</v>
      </c>
      <c r="I2530" s="76">
        <f t="shared" si="201"/>
        <v>260</v>
      </c>
      <c r="J2530" s="180">
        <v>0</v>
      </c>
      <c r="K2530" s="280">
        <f t="shared" si="202"/>
        <v>0</v>
      </c>
    </row>
    <row r="2531" spans="2:11">
      <c r="B2531" s="273">
        <v>24</v>
      </c>
      <c r="C2531" s="309" t="s">
        <v>1791</v>
      </c>
      <c r="D2531" s="217">
        <v>54</v>
      </c>
      <c r="E2531" s="121">
        <v>1</v>
      </c>
      <c r="F2531" s="519" t="s">
        <v>1792</v>
      </c>
      <c r="G2531" s="520"/>
      <c r="H2531" s="142">
        <v>265</v>
      </c>
      <c r="I2531" s="76">
        <f t="shared" si="201"/>
        <v>265</v>
      </c>
      <c r="J2531" s="180">
        <v>0</v>
      </c>
      <c r="K2531" s="280">
        <f t="shared" si="202"/>
        <v>0</v>
      </c>
    </row>
    <row r="2532" spans="2:11">
      <c r="B2532" s="273">
        <v>24</v>
      </c>
      <c r="C2532" s="309" t="s">
        <v>1793</v>
      </c>
      <c r="D2532" s="217">
        <v>52</v>
      </c>
      <c r="E2532" s="121">
        <v>1</v>
      </c>
      <c r="F2532" s="519" t="s">
        <v>1794</v>
      </c>
      <c r="G2532" s="520"/>
      <c r="H2532" s="142">
        <v>520</v>
      </c>
      <c r="I2532" s="76">
        <f t="shared" si="201"/>
        <v>520</v>
      </c>
      <c r="J2532" s="180">
        <v>0</v>
      </c>
      <c r="K2532" s="280">
        <f t="shared" si="202"/>
        <v>0</v>
      </c>
    </row>
    <row r="2533" spans="2:11">
      <c r="B2533" s="273">
        <v>24</v>
      </c>
      <c r="C2533" s="309" t="s">
        <v>1795</v>
      </c>
      <c r="D2533" s="217">
        <v>56</v>
      </c>
      <c r="E2533" s="121">
        <v>1</v>
      </c>
      <c r="F2533" s="519" t="s">
        <v>1796</v>
      </c>
      <c r="G2533" s="520"/>
      <c r="H2533" s="142">
        <v>520</v>
      </c>
      <c r="I2533" s="76">
        <f t="shared" si="201"/>
        <v>520</v>
      </c>
      <c r="J2533" s="180">
        <v>0</v>
      </c>
      <c r="K2533" s="280">
        <f t="shared" si="202"/>
        <v>0</v>
      </c>
    </row>
    <row r="2534" spans="2:11">
      <c r="B2534" s="273">
        <v>24</v>
      </c>
      <c r="C2534" s="309" t="s">
        <v>1797</v>
      </c>
      <c r="D2534" s="217">
        <v>46</v>
      </c>
      <c r="E2534" s="121">
        <v>1</v>
      </c>
      <c r="F2534" s="519" t="s">
        <v>1798</v>
      </c>
      <c r="G2534" s="520"/>
      <c r="H2534" s="142">
        <v>460</v>
      </c>
      <c r="I2534" s="76">
        <f t="shared" si="201"/>
        <v>460</v>
      </c>
      <c r="J2534" s="180">
        <v>0</v>
      </c>
      <c r="K2534" s="280">
        <f>I2534*J2534</f>
        <v>0</v>
      </c>
    </row>
    <row r="2535" spans="2:11">
      <c r="B2535" s="273">
        <v>24</v>
      </c>
      <c r="C2535" s="309" t="s">
        <v>1799</v>
      </c>
      <c r="D2535" s="217">
        <v>52</v>
      </c>
      <c r="E2535" s="121">
        <v>1</v>
      </c>
      <c r="F2535" s="519" t="s">
        <v>1800</v>
      </c>
      <c r="G2535" s="520"/>
      <c r="H2535" s="142">
        <v>460</v>
      </c>
      <c r="I2535" s="76">
        <f t="shared" si="201"/>
        <v>460</v>
      </c>
      <c r="J2535" s="180">
        <v>0</v>
      </c>
      <c r="K2535" s="280">
        <f>I2535*J2535</f>
        <v>0</v>
      </c>
    </row>
    <row r="2536" spans="2:11">
      <c r="B2536" s="273">
        <v>24</v>
      </c>
      <c r="C2536" s="309" t="s">
        <v>1801</v>
      </c>
      <c r="D2536" s="217">
        <v>44</v>
      </c>
      <c r="E2536" s="121">
        <v>1</v>
      </c>
      <c r="F2536" s="519" t="s">
        <v>1802</v>
      </c>
      <c r="G2536" s="520"/>
      <c r="H2536" s="142">
        <v>345</v>
      </c>
      <c r="I2536" s="76">
        <f t="shared" si="201"/>
        <v>345</v>
      </c>
      <c r="J2536" s="180">
        <v>0</v>
      </c>
      <c r="K2536" s="280">
        <f t="shared" ref="K2536:K2549" si="203">I2536*J2536</f>
        <v>0</v>
      </c>
    </row>
    <row r="2537" spans="2:11">
      <c r="B2537" s="273">
        <v>24</v>
      </c>
      <c r="C2537" s="309" t="s">
        <v>1803</v>
      </c>
      <c r="D2537" s="217">
        <v>48</v>
      </c>
      <c r="E2537" s="121">
        <v>1</v>
      </c>
      <c r="F2537" s="519" t="s">
        <v>1804</v>
      </c>
      <c r="G2537" s="520"/>
      <c r="H2537" s="142">
        <v>345</v>
      </c>
      <c r="I2537" s="76">
        <f t="shared" si="201"/>
        <v>345</v>
      </c>
      <c r="J2537" s="180">
        <v>0</v>
      </c>
      <c r="K2537" s="280">
        <f t="shared" si="203"/>
        <v>0</v>
      </c>
    </row>
    <row r="2538" spans="2:11">
      <c r="B2538" s="273">
        <v>24</v>
      </c>
      <c r="C2538" s="309" t="s">
        <v>1805</v>
      </c>
      <c r="D2538" s="217">
        <v>42</v>
      </c>
      <c r="E2538" s="121">
        <v>1</v>
      </c>
      <c r="F2538" s="519" t="s">
        <v>1806</v>
      </c>
      <c r="G2538" s="520"/>
      <c r="H2538" s="142">
        <v>430</v>
      </c>
      <c r="I2538" s="76">
        <f t="shared" si="201"/>
        <v>430</v>
      </c>
      <c r="J2538" s="180">
        <v>0</v>
      </c>
      <c r="K2538" s="280">
        <f t="shared" si="203"/>
        <v>0</v>
      </c>
    </row>
    <row r="2539" spans="2:11">
      <c r="B2539" s="273">
        <v>24</v>
      </c>
      <c r="C2539" s="309" t="s">
        <v>1807</v>
      </c>
      <c r="D2539" s="217">
        <v>50</v>
      </c>
      <c r="E2539" s="121">
        <v>1</v>
      </c>
      <c r="F2539" s="519" t="s">
        <v>1808</v>
      </c>
      <c r="G2539" s="520"/>
      <c r="H2539" s="142">
        <v>430</v>
      </c>
      <c r="I2539" s="76">
        <f t="shared" si="201"/>
        <v>430</v>
      </c>
      <c r="J2539" s="180">
        <v>0</v>
      </c>
      <c r="K2539" s="280">
        <f t="shared" si="203"/>
        <v>0</v>
      </c>
    </row>
    <row r="2540" spans="2:11">
      <c r="B2540" s="273">
        <v>24</v>
      </c>
      <c r="C2540" s="309" t="s">
        <v>1809</v>
      </c>
      <c r="D2540" s="217" t="s">
        <v>1810</v>
      </c>
      <c r="E2540" s="121">
        <v>1</v>
      </c>
      <c r="F2540" s="519" t="s">
        <v>1811</v>
      </c>
      <c r="G2540" s="520"/>
      <c r="H2540" s="142">
        <v>404</v>
      </c>
      <c r="I2540" s="76">
        <f t="shared" si="201"/>
        <v>404</v>
      </c>
      <c r="J2540" s="180">
        <v>0</v>
      </c>
      <c r="K2540" s="280">
        <f t="shared" si="203"/>
        <v>0</v>
      </c>
    </row>
    <row r="2541" spans="2:11">
      <c r="B2541" s="273">
        <v>24</v>
      </c>
      <c r="C2541" s="309" t="s">
        <v>1812</v>
      </c>
      <c r="D2541" s="217" t="s">
        <v>1813</v>
      </c>
      <c r="E2541" s="121">
        <v>1</v>
      </c>
      <c r="F2541" s="519" t="s">
        <v>1814</v>
      </c>
      <c r="G2541" s="520"/>
      <c r="H2541" s="142">
        <v>404</v>
      </c>
      <c r="I2541" s="76">
        <f t="shared" si="201"/>
        <v>404</v>
      </c>
      <c r="J2541" s="180">
        <v>0</v>
      </c>
      <c r="K2541" s="280">
        <f t="shared" si="203"/>
        <v>0</v>
      </c>
    </row>
    <row r="2542" spans="2:11">
      <c r="B2542" s="273">
        <v>24</v>
      </c>
      <c r="C2542" s="309" t="s">
        <v>1815</v>
      </c>
      <c r="D2542" s="217" t="s">
        <v>1810</v>
      </c>
      <c r="E2542" s="121">
        <v>1</v>
      </c>
      <c r="F2542" s="519" t="s">
        <v>1816</v>
      </c>
      <c r="G2542" s="520"/>
      <c r="H2542" s="142">
        <v>256</v>
      </c>
      <c r="I2542" s="76">
        <f t="shared" si="201"/>
        <v>256</v>
      </c>
      <c r="J2542" s="180">
        <v>0</v>
      </c>
      <c r="K2542" s="280">
        <f t="shared" si="203"/>
        <v>0</v>
      </c>
    </row>
    <row r="2543" spans="2:11">
      <c r="B2543" s="273">
        <v>24</v>
      </c>
      <c r="C2543" s="309" t="s">
        <v>1817</v>
      </c>
      <c r="D2543" s="217" t="s">
        <v>1813</v>
      </c>
      <c r="E2543" s="121">
        <v>1</v>
      </c>
      <c r="F2543" s="519" t="s">
        <v>1818</v>
      </c>
      <c r="G2543" s="520"/>
      <c r="H2543" s="142">
        <v>251</v>
      </c>
      <c r="I2543" s="76">
        <f t="shared" si="201"/>
        <v>251</v>
      </c>
      <c r="J2543" s="180">
        <v>0</v>
      </c>
      <c r="K2543" s="280">
        <f t="shared" si="203"/>
        <v>0</v>
      </c>
    </row>
    <row r="2544" spans="2:11" ht="33.75">
      <c r="B2544" s="273">
        <v>100</v>
      </c>
      <c r="C2544" s="310" t="s">
        <v>1819</v>
      </c>
      <c r="D2544" s="218" t="s">
        <v>1820</v>
      </c>
      <c r="E2544" s="275">
        <v>1</v>
      </c>
      <c r="F2544" s="539" t="s">
        <v>1821</v>
      </c>
      <c r="G2544" s="444"/>
      <c r="H2544" s="142">
        <v>84</v>
      </c>
      <c r="I2544" s="76">
        <f t="shared" si="201"/>
        <v>84</v>
      </c>
      <c r="J2544" s="180">
        <v>0</v>
      </c>
      <c r="K2544" s="280">
        <f t="shared" si="203"/>
        <v>0</v>
      </c>
    </row>
    <row r="2545" spans="1:11" ht="33.75">
      <c r="B2545" s="273">
        <v>100</v>
      </c>
      <c r="C2545" s="310" t="s">
        <v>1822</v>
      </c>
      <c r="D2545" s="218" t="s">
        <v>1823</v>
      </c>
      <c r="E2545" s="275">
        <v>1</v>
      </c>
      <c r="F2545" s="539" t="s">
        <v>1824</v>
      </c>
      <c r="G2545" s="444"/>
      <c r="H2545" s="142">
        <v>84</v>
      </c>
      <c r="I2545" s="76">
        <f t="shared" si="201"/>
        <v>84</v>
      </c>
      <c r="J2545" s="180">
        <v>0</v>
      </c>
      <c r="K2545" s="280">
        <f t="shared" si="203"/>
        <v>0</v>
      </c>
    </row>
    <row r="2546" spans="1:11" ht="22.5">
      <c r="B2546" s="281" t="s">
        <v>1330</v>
      </c>
      <c r="C2546" s="510" t="s">
        <v>1825</v>
      </c>
      <c r="D2546" s="510"/>
      <c r="E2546" s="510"/>
      <c r="F2546" s="510"/>
      <c r="G2546" s="511"/>
      <c r="H2546" s="138"/>
      <c r="I2546" s="124"/>
      <c r="J2546" s="179"/>
      <c r="K2546" s="284"/>
    </row>
    <row r="2547" spans="1:11">
      <c r="B2547" s="273">
        <v>60</v>
      </c>
      <c r="C2547" s="311" t="s">
        <v>1826</v>
      </c>
      <c r="D2547" s="218" t="s">
        <v>1827</v>
      </c>
      <c r="E2547" s="275">
        <v>1</v>
      </c>
      <c r="F2547" s="519" t="s">
        <v>1828</v>
      </c>
      <c r="G2547" s="444"/>
      <c r="H2547" s="142">
        <v>339</v>
      </c>
      <c r="I2547" s="76">
        <v>339</v>
      </c>
      <c r="J2547" s="180">
        <v>0</v>
      </c>
      <c r="K2547" s="280">
        <f>I2547*J2547</f>
        <v>0</v>
      </c>
    </row>
    <row r="2548" spans="1:11">
      <c r="B2548" s="273">
        <v>100</v>
      </c>
      <c r="C2548" s="311" t="s">
        <v>1829</v>
      </c>
      <c r="D2548" s="218" t="s">
        <v>1830</v>
      </c>
      <c r="E2548" s="275">
        <v>1</v>
      </c>
      <c r="F2548" s="519" t="s">
        <v>1831</v>
      </c>
      <c r="G2548" s="444"/>
      <c r="H2548" s="142">
        <v>171.7</v>
      </c>
      <c r="I2548" s="76">
        <f t="shared" si="201"/>
        <v>171.7</v>
      </c>
      <c r="J2548" s="180">
        <v>0</v>
      </c>
      <c r="K2548" s="280">
        <f t="shared" si="203"/>
        <v>0</v>
      </c>
    </row>
    <row r="2549" spans="1:11" ht="56.25">
      <c r="B2549" s="273">
        <v>100</v>
      </c>
      <c r="C2549" s="310" t="s">
        <v>1832</v>
      </c>
      <c r="D2549" s="218" t="s">
        <v>1833</v>
      </c>
      <c r="E2549" s="275">
        <v>1</v>
      </c>
      <c r="F2549" s="519" t="s">
        <v>1834</v>
      </c>
      <c r="G2549" s="444"/>
      <c r="H2549" s="142">
        <v>311</v>
      </c>
      <c r="I2549" s="76">
        <f t="shared" si="201"/>
        <v>311</v>
      </c>
      <c r="J2549" s="180">
        <v>0</v>
      </c>
      <c r="K2549" s="280">
        <f t="shared" si="203"/>
        <v>0</v>
      </c>
    </row>
    <row r="2550" spans="1:11">
      <c r="B2550" s="273">
        <v>96</v>
      </c>
      <c r="C2550" s="312" t="s">
        <v>1835</v>
      </c>
      <c r="D2550" s="218"/>
      <c r="E2550" s="275">
        <v>1</v>
      </c>
      <c r="F2550" s="512" t="s">
        <v>1836</v>
      </c>
      <c r="G2550" s="513"/>
      <c r="H2550" s="313">
        <v>202.2</v>
      </c>
      <c r="I2550" s="76">
        <f t="shared" si="201"/>
        <v>202.2</v>
      </c>
      <c r="J2550" s="180">
        <v>0</v>
      </c>
      <c r="K2550" s="280">
        <f>I2550*J2550</f>
        <v>0</v>
      </c>
    </row>
    <row r="2551" spans="1:11">
      <c r="B2551" s="273">
        <v>96</v>
      </c>
      <c r="C2551" s="312" t="s">
        <v>1837</v>
      </c>
      <c r="D2551" s="218"/>
      <c r="E2551" s="275">
        <v>1</v>
      </c>
      <c r="F2551" s="512" t="s">
        <v>1838</v>
      </c>
      <c r="G2551" s="513"/>
      <c r="H2551" s="313">
        <v>155.69999999999999</v>
      </c>
      <c r="I2551" s="76">
        <f t="shared" si="201"/>
        <v>155.69999999999999</v>
      </c>
      <c r="J2551" s="180">
        <v>0</v>
      </c>
      <c r="K2551" s="280">
        <f>I2551*J2551</f>
        <v>0</v>
      </c>
    </row>
    <row r="2552" spans="1:11">
      <c r="B2552" s="273">
        <v>96</v>
      </c>
      <c r="C2552" s="312" t="s">
        <v>1839</v>
      </c>
      <c r="D2552" s="218"/>
      <c r="E2552" s="275">
        <v>1</v>
      </c>
      <c r="F2552" s="512" t="s">
        <v>1840</v>
      </c>
      <c r="G2552" s="513"/>
      <c r="H2552" s="313">
        <v>188.4</v>
      </c>
      <c r="I2552" s="76">
        <f t="shared" si="201"/>
        <v>188.4</v>
      </c>
      <c r="J2552" s="180">
        <v>0</v>
      </c>
      <c r="K2552" s="280">
        <f>I2552*J2552</f>
        <v>0</v>
      </c>
    </row>
    <row r="2553" spans="1:11" ht="22.5">
      <c r="A2553" s="393"/>
      <c r="B2553" s="281" t="s">
        <v>1330</v>
      </c>
      <c r="C2553" s="510" t="s">
        <v>1841</v>
      </c>
      <c r="D2553" s="510"/>
      <c r="E2553" s="510"/>
      <c r="F2553" s="510"/>
      <c r="G2553" s="511"/>
      <c r="H2553" s="138"/>
      <c r="I2553" s="124"/>
      <c r="J2553" s="179"/>
      <c r="K2553" s="284"/>
    </row>
    <row r="2554" spans="1:11">
      <c r="A2554" s="393"/>
      <c r="B2554" s="314">
        <v>100</v>
      </c>
      <c r="C2554" s="121" t="s">
        <v>3524</v>
      </c>
      <c r="D2554" s="121" t="s">
        <v>4340</v>
      </c>
      <c r="E2554" s="374">
        <v>1</v>
      </c>
      <c r="F2554" s="436" t="s">
        <v>3525</v>
      </c>
      <c r="G2554" s="603"/>
      <c r="H2554" s="272">
        <v>155</v>
      </c>
      <c r="I2554" s="76">
        <f t="shared" ref="I2554:I2606" si="204">ROUND(H2554-H2554*H$8,2)</f>
        <v>155</v>
      </c>
      <c r="J2554" s="180">
        <v>0</v>
      </c>
      <c r="K2554" s="280">
        <f t="shared" ref="K2554:K2606" si="205">I2554*J2554</f>
        <v>0</v>
      </c>
    </row>
    <row r="2555" spans="1:11">
      <c r="A2555" s="394"/>
      <c r="B2555" s="219">
        <v>100</v>
      </c>
      <c r="C2555" s="312" t="s">
        <v>1842</v>
      </c>
      <c r="D2555" s="217" t="s">
        <v>4341</v>
      </c>
      <c r="E2555" s="374">
        <v>1</v>
      </c>
      <c r="F2555" s="512" t="s">
        <v>1843</v>
      </c>
      <c r="G2555" s="513"/>
      <c r="H2555" s="315">
        <v>212</v>
      </c>
      <c r="I2555" s="140">
        <f t="shared" si="204"/>
        <v>212</v>
      </c>
      <c r="J2555" s="180">
        <v>0</v>
      </c>
      <c r="K2555" s="280">
        <f t="shared" si="205"/>
        <v>0</v>
      </c>
    </row>
    <row r="2556" spans="1:11">
      <c r="A2556" s="393"/>
      <c r="B2556" s="219">
        <v>60</v>
      </c>
      <c r="C2556" s="310" t="s">
        <v>1844</v>
      </c>
      <c r="D2556" s="217" t="s">
        <v>4342</v>
      </c>
      <c r="E2556" s="374">
        <v>1</v>
      </c>
      <c r="F2556" s="521" t="s">
        <v>1845</v>
      </c>
      <c r="G2556" s="522"/>
      <c r="H2556" s="215">
        <v>165</v>
      </c>
      <c r="I2556" s="76">
        <f t="shared" si="204"/>
        <v>165</v>
      </c>
      <c r="J2556" s="180">
        <v>0</v>
      </c>
      <c r="K2556" s="280">
        <f t="shared" si="205"/>
        <v>0</v>
      </c>
    </row>
    <row r="2557" spans="1:11">
      <c r="A2557" s="393"/>
      <c r="B2557" s="219">
        <v>50</v>
      </c>
      <c r="C2557" s="310" t="s">
        <v>1846</v>
      </c>
      <c r="D2557" s="217" t="s">
        <v>4343</v>
      </c>
      <c r="E2557" s="374">
        <v>1</v>
      </c>
      <c r="F2557" s="521" t="s">
        <v>1847</v>
      </c>
      <c r="G2557" s="522"/>
      <c r="H2557" s="215">
        <v>264.8</v>
      </c>
      <c r="I2557" s="76">
        <f t="shared" si="204"/>
        <v>264.8</v>
      </c>
      <c r="J2557" s="180">
        <v>0</v>
      </c>
      <c r="K2557" s="280">
        <f t="shared" si="205"/>
        <v>0</v>
      </c>
    </row>
    <row r="2558" spans="1:11">
      <c r="A2558" s="393"/>
      <c r="B2558" s="219">
        <v>60</v>
      </c>
      <c r="C2558" s="310" t="s">
        <v>1848</v>
      </c>
      <c r="D2558" s="217" t="s">
        <v>4344</v>
      </c>
      <c r="E2558" s="374">
        <v>1</v>
      </c>
      <c r="F2558" s="521" t="s">
        <v>1849</v>
      </c>
      <c r="G2558" s="522"/>
      <c r="H2558" s="215">
        <v>189</v>
      </c>
      <c r="I2558" s="76">
        <f t="shared" si="204"/>
        <v>189</v>
      </c>
      <c r="J2558" s="180">
        <v>0</v>
      </c>
      <c r="K2558" s="280">
        <f t="shared" si="205"/>
        <v>0</v>
      </c>
    </row>
    <row r="2559" spans="1:11">
      <c r="A2559" s="393"/>
      <c r="B2559" s="219">
        <v>100</v>
      </c>
      <c r="C2559" s="310" t="s">
        <v>3526</v>
      </c>
      <c r="D2559" s="217" t="s">
        <v>4345</v>
      </c>
      <c r="E2559" s="374">
        <v>1</v>
      </c>
      <c r="F2559" s="521" t="s">
        <v>3527</v>
      </c>
      <c r="G2559" s="522"/>
      <c r="H2559" s="215">
        <v>209</v>
      </c>
      <c r="I2559" s="76">
        <f t="shared" si="204"/>
        <v>209</v>
      </c>
      <c r="J2559" s="180">
        <v>0</v>
      </c>
      <c r="K2559" s="280">
        <f t="shared" si="205"/>
        <v>0</v>
      </c>
    </row>
    <row r="2560" spans="1:11">
      <c r="A2560" s="394"/>
      <c r="B2560" s="219">
        <v>96</v>
      </c>
      <c r="C2560" s="312" t="s">
        <v>1850</v>
      </c>
      <c r="D2560" s="217" t="s">
        <v>4346</v>
      </c>
      <c r="E2560" s="374">
        <v>1</v>
      </c>
      <c r="F2560" s="512" t="s">
        <v>1851</v>
      </c>
      <c r="G2560" s="513"/>
      <c r="H2560" s="316">
        <v>102</v>
      </c>
      <c r="I2560" s="76">
        <f t="shared" si="204"/>
        <v>102</v>
      </c>
      <c r="J2560" s="180">
        <v>0</v>
      </c>
      <c r="K2560" s="280">
        <f t="shared" si="205"/>
        <v>0</v>
      </c>
    </row>
    <row r="2561" spans="1:11">
      <c r="A2561" s="394"/>
      <c r="B2561" s="219">
        <v>96</v>
      </c>
      <c r="C2561" s="312" t="s">
        <v>1852</v>
      </c>
      <c r="D2561" s="217" t="s">
        <v>4346</v>
      </c>
      <c r="E2561" s="374">
        <v>1</v>
      </c>
      <c r="F2561" s="512" t="s">
        <v>1853</v>
      </c>
      <c r="G2561" s="513"/>
      <c r="H2561" s="316">
        <v>102</v>
      </c>
      <c r="I2561" s="76">
        <f t="shared" si="204"/>
        <v>102</v>
      </c>
      <c r="J2561" s="180">
        <v>0</v>
      </c>
      <c r="K2561" s="280">
        <f t="shared" si="205"/>
        <v>0</v>
      </c>
    </row>
    <row r="2562" spans="1:11">
      <c r="A2562" s="394"/>
      <c r="B2562" s="219">
        <v>96</v>
      </c>
      <c r="C2562" s="312" t="s">
        <v>1854</v>
      </c>
      <c r="D2562" s="217" t="s">
        <v>4346</v>
      </c>
      <c r="E2562" s="374">
        <v>1</v>
      </c>
      <c r="F2562" s="512" t="s">
        <v>1855</v>
      </c>
      <c r="G2562" s="513"/>
      <c r="H2562" s="316">
        <v>93.5</v>
      </c>
      <c r="I2562" s="76">
        <f t="shared" si="204"/>
        <v>93.5</v>
      </c>
      <c r="J2562" s="180">
        <v>0</v>
      </c>
      <c r="K2562" s="280">
        <f t="shared" si="205"/>
        <v>0</v>
      </c>
    </row>
    <row r="2563" spans="1:11">
      <c r="A2563" s="393"/>
      <c r="B2563" s="219">
        <v>100</v>
      </c>
      <c r="C2563" s="310" t="s">
        <v>1856</v>
      </c>
      <c r="D2563" s="217" t="s">
        <v>4347</v>
      </c>
      <c r="E2563" s="374">
        <v>1</v>
      </c>
      <c r="F2563" s="521" t="s">
        <v>1857</v>
      </c>
      <c r="G2563" s="522"/>
      <c r="H2563" s="215">
        <v>109</v>
      </c>
      <c r="I2563" s="76">
        <f t="shared" si="204"/>
        <v>109</v>
      </c>
      <c r="J2563" s="180">
        <v>0</v>
      </c>
      <c r="K2563" s="280">
        <f t="shared" si="205"/>
        <v>0</v>
      </c>
    </row>
    <row r="2564" spans="1:11">
      <c r="A2564" s="393"/>
      <c r="B2564" s="219">
        <v>100</v>
      </c>
      <c r="C2564" s="310" t="s">
        <v>1858</v>
      </c>
      <c r="D2564" s="217" t="s">
        <v>4348</v>
      </c>
      <c r="E2564" s="374">
        <v>1</v>
      </c>
      <c r="F2564" s="521" t="s">
        <v>1859</v>
      </c>
      <c r="G2564" s="522"/>
      <c r="H2564" s="317">
        <v>82.2</v>
      </c>
      <c r="I2564" s="140">
        <f t="shared" si="204"/>
        <v>82.2</v>
      </c>
      <c r="J2564" s="180">
        <v>0</v>
      </c>
      <c r="K2564" s="280">
        <f t="shared" si="205"/>
        <v>0</v>
      </c>
    </row>
    <row r="2565" spans="1:11">
      <c r="A2565" s="393"/>
      <c r="B2565" s="219">
        <v>96</v>
      </c>
      <c r="C2565" s="310" t="s">
        <v>3528</v>
      </c>
      <c r="D2565" s="217" t="s">
        <v>4349</v>
      </c>
      <c r="E2565" s="374">
        <v>1</v>
      </c>
      <c r="F2565" s="521" t="s">
        <v>3529</v>
      </c>
      <c r="G2565" s="522"/>
      <c r="H2565" s="215">
        <v>175</v>
      </c>
      <c r="I2565" s="76">
        <f t="shared" si="204"/>
        <v>175</v>
      </c>
      <c r="J2565" s="180">
        <v>0</v>
      </c>
      <c r="K2565" s="280">
        <f t="shared" si="205"/>
        <v>0</v>
      </c>
    </row>
    <row r="2566" spans="1:11">
      <c r="A2566" s="394"/>
      <c r="B2566" s="219">
        <v>100</v>
      </c>
      <c r="C2566" s="312" t="s">
        <v>1860</v>
      </c>
      <c r="D2566" s="217" t="s">
        <v>4350</v>
      </c>
      <c r="E2566" s="374">
        <v>1</v>
      </c>
      <c r="F2566" s="512" t="s">
        <v>1861</v>
      </c>
      <c r="G2566" s="513"/>
      <c r="H2566" s="316">
        <v>205</v>
      </c>
      <c r="I2566" s="76">
        <f t="shared" si="204"/>
        <v>205</v>
      </c>
      <c r="J2566" s="180">
        <v>0</v>
      </c>
      <c r="K2566" s="280">
        <f t="shared" si="205"/>
        <v>0</v>
      </c>
    </row>
    <row r="2567" spans="1:11">
      <c r="A2567" s="393"/>
      <c r="B2567" s="219">
        <v>60</v>
      </c>
      <c r="C2567" s="310" t="s">
        <v>1862</v>
      </c>
      <c r="D2567" s="217" t="s">
        <v>4351</v>
      </c>
      <c r="E2567" s="374">
        <v>1</v>
      </c>
      <c r="F2567" s="521" t="s">
        <v>1863</v>
      </c>
      <c r="G2567" s="522"/>
      <c r="H2567" s="317">
        <v>154.19999999999999</v>
      </c>
      <c r="I2567" s="140">
        <f t="shared" si="204"/>
        <v>154.19999999999999</v>
      </c>
      <c r="J2567" s="180">
        <v>0</v>
      </c>
      <c r="K2567" s="280">
        <f t="shared" si="205"/>
        <v>0</v>
      </c>
    </row>
    <row r="2568" spans="1:11" ht="33.75">
      <c r="A2568" s="393"/>
      <c r="B2568" s="219">
        <v>100</v>
      </c>
      <c r="C2568" s="310" t="s">
        <v>3530</v>
      </c>
      <c r="D2568" s="217" t="s">
        <v>4352</v>
      </c>
      <c r="E2568" s="374">
        <v>1</v>
      </c>
      <c r="F2568" s="521" t="s">
        <v>3531</v>
      </c>
      <c r="G2568" s="522"/>
      <c r="H2568" s="215">
        <v>195</v>
      </c>
      <c r="I2568" s="76">
        <f t="shared" si="204"/>
        <v>195</v>
      </c>
      <c r="J2568" s="180">
        <v>0</v>
      </c>
      <c r="K2568" s="280">
        <f t="shared" si="205"/>
        <v>0</v>
      </c>
    </row>
    <row r="2569" spans="1:11">
      <c r="A2569" s="393"/>
      <c r="B2569" s="219">
        <v>500</v>
      </c>
      <c r="C2569" s="310" t="s">
        <v>3532</v>
      </c>
      <c r="D2569" s="217" t="s">
        <v>4353</v>
      </c>
      <c r="E2569" s="374">
        <v>1</v>
      </c>
      <c r="F2569" s="521" t="s">
        <v>3533</v>
      </c>
      <c r="G2569" s="522"/>
      <c r="H2569" s="215">
        <v>41.5</v>
      </c>
      <c r="I2569" s="76">
        <f t="shared" si="204"/>
        <v>41.5</v>
      </c>
      <c r="J2569" s="180">
        <v>0</v>
      </c>
      <c r="K2569" s="280">
        <f t="shared" si="205"/>
        <v>0</v>
      </c>
    </row>
    <row r="2570" spans="1:11">
      <c r="A2570" s="394"/>
      <c r="B2570" s="219">
        <v>100</v>
      </c>
      <c r="C2570" s="312" t="s">
        <v>1864</v>
      </c>
      <c r="D2570" s="217" t="s">
        <v>4354</v>
      </c>
      <c r="E2570" s="374">
        <v>1</v>
      </c>
      <c r="F2570" s="512" t="s">
        <v>1865</v>
      </c>
      <c r="G2570" s="513"/>
      <c r="H2570" s="316">
        <v>129</v>
      </c>
      <c r="I2570" s="76">
        <f t="shared" si="204"/>
        <v>129</v>
      </c>
      <c r="J2570" s="180">
        <v>0</v>
      </c>
      <c r="K2570" s="280">
        <f t="shared" si="205"/>
        <v>0</v>
      </c>
    </row>
    <row r="2571" spans="1:11">
      <c r="A2571" s="394"/>
      <c r="B2571" s="219">
        <v>100</v>
      </c>
      <c r="C2571" s="312" t="s">
        <v>1866</v>
      </c>
      <c r="D2571" s="217" t="s">
        <v>4355</v>
      </c>
      <c r="E2571" s="374">
        <v>1</v>
      </c>
      <c r="F2571" s="512" t="s">
        <v>1867</v>
      </c>
      <c r="G2571" s="513"/>
      <c r="H2571" s="316">
        <v>169</v>
      </c>
      <c r="I2571" s="76">
        <f t="shared" si="204"/>
        <v>169</v>
      </c>
      <c r="J2571" s="180">
        <v>0</v>
      </c>
      <c r="K2571" s="280">
        <f t="shared" si="205"/>
        <v>0</v>
      </c>
    </row>
    <row r="2572" spans="1:11">
      <c r="A2572" s="394"/>
      <c r="B2572" s="219">
        <v>100</v>
      </c>
      <c r="C2572" s="312" t="s">
        <v>1868</v>
      </c>
      <c r="D2572" s="217" t="s">
        <v>4356</v>
      </c>
      <c r="E2572" s="374">
        <v>1</v>
      </c>
      <c r="F2572" s="512" t="s">
        <v>1869</v>
      </c>
      <c r="G2572" s="513"/>
      <c r="H2572" s="316">
        <v>189</v>
      </c>
      <c r="I2572" s="76">
        <f t="shared" si="204"/>
        <v>189</v>
      </c>
      <c r="J2572" s="180">
        <v>0</v>
      </c>
      <c r="K2572" s="280">
        <f t="shared" si="205"/>
        <v>0</v>
      </c>
    </row>
    <row r="2573" spans="1:11">
      <c r="A2573" s="394"/>
      <c r="B2573" s="219">
        <v>144</v>
      </c>
      <c r="C2573" s="312" t="s">
        <v>1870</v>
      </c>
      <c r="D2573" s="217" t="s">
        <v>4357</v>
      </c>
      <c r="E2573" s="374">
        <v>1</v>
      </c>
      <c r="F2573" s="512" t="s">
        <v>1871</v>
      </c>
      <c r="G2573" s="513"/>
      <c r="H2573" s="316">
        <v>55.5</v>
      </c>
      <c r="I2573" s="76">
        <f t="shared" si="204"/>
        <v>55.5</v>
      </c>
      <c r="J2573" s="180">
        <v>0</v>
      </c>
      <c r="K2573" s="280">
        <f t="shared" si="205"/>
        <v>0</v>
      </c>
    </row>
    <row r="2574" spans="1:11">
      <c r="A2574" s="394"/>
      <c r="B2574" s="219">
        <v>144</v>
      </c>
      <c r="C2574" s="312" t="s">
        <v>1872</v>
      </c>
      <c r="D2574" s="217" t="s">
        <v>4358</v>
      </c>
      <c r="E2574" s="374">
        <v>1</v>
      </c>
      <c r="F2574" s="512" t="s">
        <v>1873</v>
      </c>
      <c r="G2574" s="513"/>
      <c r="H2574" s="316">
        <v>43.5</v>
      </c>
      <c r="I2574" s="76">
        <f t="shared" si="204"/>
        <v>43.5</v>
      </c>
      <c r="J2574" s="180">
        <v>0</v>
      </c>
      <c r="K2574" s="280">
        <f t="shared" si="205"/>
        <v>0</v>
      </c>
    </row>
    <row r="2575" spans="1:11">
      <c r="A2575" s="394"/>
      <c r="B2575" s="219">
        <v>144</v>
      </c>
      <c r="C2575" s="312" t="s">
        <v>1874</v>
      </c>
      <c r="D2575" s="217" t="s">
        <v>4359</v>
      </c>
      <c r="E2575" s="374">
        <v>1</v>
      </c>
      <c r="F2575" s="512" t="s">
        <v>1875</v>
      </c>
      <c r="G2575" s="513"/>
      <c r="H2575" s="316">
        <v>93.5</v>
      </c>
      <c r="I2575" s="76">
        <f t="shared" si="204"/>
        <v>93.5</v>
      </c>
      <c r="J2575" s="180">
        <v>0</v>
      </c>
      <c r="K2575" s="280">
        <f t="shared" si="205"/>
        <v>0</v>
      </c>
    </row>
    <row r="2576" spans="1:11">
      <c r="A2576" s="393"/>
      <c r="B2576" s="219">
        <v>200</v>
      </c>
      <c r="C2576" s="312" t="s">
        <v>3534</v>
      </c>
      <c r="D2576" s="217" t="s">
        <v>4358</v>
      </c>
      <c r="E2576" s="374">
        <v>1</v>
      </c>
      <c r="F2576" s="512" t="s">
        <v>3535</v>
      </c>
      <c r="G2576" s="513"/>
      <c r="H2576" s="316">
        <v>51.9</v>
      </c>
      <c r="I2576" s="76">
        <f t="shared" si="204"/>
        <v>51.9</v>
      </c>
      <c r="J2576" s="180">
        <v>0</v>
      </c>
      <c r="K2576" s="280">
        <f t="shared" si="205"/>
        <v>0</v>
      </c>
    </row>
    <row r="2577" spans="1:11">
      <c r="A2577" s="393"/>
      <c r="B2577" s="219">
        <v>120</v>
      </c>
      <c r="C2577" s="312" t="s">
        <v>3536</v>
      </c>
      <c r="D2577" s="217" t="s">
        <v>4360</v>
      </c>
      <c r="E2577" s="374">
        <v>1</v>
      </c>
      <c r="F2577" s="512" t="s">
        <v>3537</v>
      </c>
      <c r="G2577" s="513"/>
      <c r="H2577" s="316">
        <v>105</v>
      </c>
      <c r="I2577" s="76">
        <f t="shared" si="204"/>
        <v>105</v>
      </c>
      <c r="J2577" s="180">
        <v>0</v>
      </c>
      <c r="K2577" s="280">
        <f t="shared" si="205"/>
        <v>0</v>
      </c>
    </row>
    <row r="2578" spans="1:11">
      <c r="A2578" s="393"/>
      <c r="B2578" s="219">
        <v>60</v>
      </c>
      <c r="C2578" s="310" t="s">
        <v>1876</v>
      </c>
      <c r="D2578" s="217" t="s">
        <v>4361</v>
      </c>
      <c r="E2578" s="374">
        <v>1</v>
      </c>
      <c r="F2578" s="521" t="s">
        <v>1877</v>
      </c>
      <c r="G2578" s="522"/>
      <c r="H2578" s="215">
        <v>180</v>
      </c>
      <c r="I2578" s="76">
        <f t="shared" si="204"/>
        <v>180</v>
      </c>
      <c r="J2578" s="180">
        <v>0</v>
      </c>
      <c r="K2578" s="280">
        <f t="shared" si="205"/>
        <v>0</v>
      </c>
    </row>
    <row r="2579" spans="1:11">
      <c r="A2579" s="393"/>
      <c r="B2579" s="219">
        <v>100</v>
      </c>
      <c r="C2579" s="310" t="s">
        <v>3538</v>
      </c>
      <c r="D2579" s="217" t="s">
        <v>4362</v>
      </c>
      <c r="E2579" s="374">
        <v>1</v>
      </c>
      <c r="F2579" s="521" t="s">
        <v>3539</v>
      </c>
      <c r="G2579" s="522"/>
      <c r="H2579" s="215">
        <v>180</v>
      </c>
      <c r="I2579" s="76">
        <f t="shared" si="204"/>
        <v>180</v>
      </c>
      <c r="J2579" s="180">
        <v>0</v>
      </c>
      <c r="K2579" s="280">
        <f t="shared" si="205"/>
        <v>0</v>
      </c>
    </row>
    <row r="2580" spans="1:11">
      <c r="A2580" s="393"/>
      <c r="B2580" s="314">
        <v>100</v>
      </c>
      <c r="C2580" s="121" t="s">
        <v>3540</v>
      </c>
      <c r="D2580" s="121" t="s">
        <v>4363</v>
      </c>
      <c r="E2580" s="374">
        <v>1</v>
      </c>
      <c r="F2580" s="436" t="s">
        <v>3541</v>
      </c>
      <c r="G2580" s="603"/>
      <c r="H2580" s="142">
        <v>85</v>
      </c>
      <c r="I2580" s="76">
        <f t="shared" si="204"/>
        <v>85</v>
      </c>
      <c r="J2580" s="180">
        <v>0</v>
      </c>
      <c r="K2580" s="280">
        <f t="shared" si="205"/>
        <v>0</v>
      </c>
    </row>
    <row r="2581" spans="1:11">
      <c r="A2581" s="393"/>
      <c r="B2581" s="219">
        <v>50</v>
      </c>
      <c r="C2581" s="310" t="s">
        <v>1878</v>
      </c>
      <c r="D2581" s="217" t="s">
        <v>4364</v>
      </c>
      <c r="E2581" s="374">
        <v>1</v>
      </c>
      <c r="F2581" s="521" t="s">
        <v>1879</v>
      </c>
      <c r="G2581" s="522"/>
      <c r="H2581" s="317">
        <v>254.6</v>
      </c>
      <c r="I2581" s="140">
        <f t="shared" si="204"/>
        <v>254.6</v>
      </c>
      <c r="J2581" s="180">
        <v>0</v>
      </c>
      <c r="K2581" s="280">
        <f t="shared" si="205"/>
        <v>0</v>
      </c>
    </row>
    <row r="2582" spans="1:11">
      <c r="A2582" s="394"/>
      <c r="B2582" s="219">
        <v>48</v>
      </c>
      <c r="C2582" s="312" t="s">
        <v>1880</v>
      </c>
      <c r="D2582" s="217" t="s">
        <v>4365</v>
      </c>
      <c r="E2582" s="374">
        <v>1</v>
      </c>
      <c r="F2582" s="512" t="s">
        <v>1881</v>
      </c>
      <c r="G2582" s="513"/>
      <c r="H2582" s="316">
        <v>189</v>
      </c>
      <c r="I2582" s="76">
        <f t="shared" si="204"/>
        <v>189</v>
      </c>
      <c r="J2582" s="180">
        <v>0</v>
      </c>
      <c r="K2582" s="280">
        <f t="shared" si="205"/>
        <v>0</v>
      </c>
    </row>
    <row r="2583" spans="1:11">
      <c r="A2583" s="393"/>
      <c r="B2583" s="219">
        <v>48</v>
      </c>
      <c r="C2583" s="312" t="s">
        <v>3543</v>
      </c>
      <c r="D2583" s="217" t="s">
        <v>4366</v>
      </c>
      <c r="E2583" s="374">
        <v>1</v>
      </c>
      <c r="F2583" s="512" t="s">
        <v>3542</v>
      </c>
      <c r="G2583" s="513"/>
      <c r="H2583" s="316">
        <v>139</v>
      </c>
      <c r="I2583" s="76">
        <f t="shared" si="204"/>
        <v>139</v>
      </c>
      <c r="J2583" s="180">
        <v>0</v>
      </c>
      <c r="K2583" s="280">
        <f t="shared" si="205"/>
        <v>0</v>
      </c>
    </row>
    <row r="2584" spans="1:11">
      <c r="A2584" s="393"/>
      <c r="B2584" s="219">
        <v>100</v>
      </c>
      <c r="C2584" s="312" t="s">
        <v>3544</v>
      </c>
      <c r="D2584" s="217" t="s">
        <v>4367</v>
      </c>
      <c r="E2584" s="374">
        <v>1</v>
      </c>
      <c r="F2584" s="512" t="s">
        <v>3545</v>
      </c>
      <c r="G2584" s="513"/>
      <c r="H2584" s="316">
        <v>125</v>
      </c>
      <c r="I2584" s="76">
        <f t="shared" si="204"/>
        <v>125</v>
      </c>
      <c r="J2584" s="180">
        <v>0</v>
      </c>
      <c r="K2584" s="280">
        <f t="shared" si="205"/>
        <v>0</v>
      </c>
    </row>
    <row r="2585" spans="1:11">
      <c r="A2585" s="393"/>
      <c r="B2585" s="219">
        <v>60</v>
      </c>
      <c r="C2585" s="310" t="s">
        <v>1882</v>
      </c>
      <c r="D2585" s="217" t="s">
        <v>4368</v>
      </c>
      <c r="E2585" s="374">
        <v>1</v>
      </c>
      <c r="F2585" s="521" t="s">
        <v>1883</v>
      </c>
      <c r="G2585" s="522"/>
      <c r="H2585" s="215">
        <v>229.9</v>
      </c>
      <c r="I2585" s="76">
        <f t="shared" si="204"/>
        <v>229.9</v>
      </c>
      <c r="J2585" s="180">
        <v>0</v>
      </c>
      <c r="K2585" s="280">
        <f t="shared" si="205"/>
        <v>0</v>
      </c>
    </row>
    <row r="2586" spans="1:11">
      <c r="A2586" s="393"/>
      <c r="B2586" s="219">
        <v>60</v>
      </c>
      <c r="C2586" s="310" t="s">
        <v>1884</v>
      </c>
      <c r="D2586" s="217" t="s">
        <v>4369</v>
      </c>
      <c r="E2586" s="374">
        <v>1</v>
      </c>
      <c r="F2586" s="521" t="s">
        <v>1885</v>
      </c>
      <c r="G2586" s="522"/>
      <c r="H2586" s="215">
        <v>135</v>
      </c>
      <c r="I2586" s="76">
        <f t="shared" si="204"/>
        <v>135</v>
      </c>
      <c r="J2586" s="180">
        <v>0</v>
      </c>
      <c r="K2586" s="280">
        <f t="shared" si="205"/>
        <v>0</v>
      </c>
    </row>
    <row r="2587" spans="1:11">
      <c r="A2587" s="393"/>
      <c r="B2587" s="219">
        <v>96</v>
      </c>
      <c r="C2587" s="310" t="s">
        <v>3546</v>
      </c>
      <c r="D2587" s="217" t="s">
        <v>4370</v>
      </c>
      <c r="E2587" s="374">
        <v>1</v>
      </c>
      <c r="F2587" s="521" t="s">
        <v>3547</v>
      </c>
      <c r="G2587" s="522"/>
      <c r="H2587" s="215">
        <v>165</v>
      </c>
      <c r="I2587" s="76">
        <f t="shared" si="204"/>
        <v>165</v>
      </c>
      <c r="J2587" s="180">
        <v>0</v>
      </c>
      <c r="K2587" s="280">
        <f t="shared" si="205"/>
        <v>0</v>
      </c>
    </row>
    <row r="2588" spans="1:11">
      <c r="A2588" s="393"/>
      <c r="B2588" s="219">
        <v>60</v>
      </c>
      <c r="C2588" s="310" t="s">
        <v>1886</v>
      </c>
      <c r="D2588" s="217" t="s">
        <v>4371</v>
      </c>
      <c r="E2588" s="374">
        <v>1</v>
      </c>
      <c r="F2588" s="521" t="s">
        <v>1887</v>
      </c>
      <c r="G2588" s="522"/>
      <c r="H2588" s="316">
        <v>249</v>
      </c>
      <c r="I2588" s="76">
        <f t="shared" si="204"/>
        <v>249</v>
      </c>
      <c r="J2588" s="180">
        <v>0</v>
      </c>
      <c r="K2588" s="280">
        <f t="shared" si="205"/>
        <v>0</v>
      </c>
    </row>
    <row r="2589" spans="1:11">
      <c r="A2589" s="393"/>
      <c r="B2589" s="219">
        <v>100</v>
      </c>
      <c r="C2589" s="310" t="s">
        <v>3548</v>
      </c>
      <c r="D2589" s="217" t="s">
        <v>4371</v>
      </c>
      <c r="E2589" s="374">
        <v>1</v>
      </c>
      <c r="F2589" s="521" t="s">
        <v>3549</v>
      </c>
      <c r="G2589" s="522"/>
      <c r="H2589" s="316">
        <v>249</v>
      </c>
      <c r="I2589" s="76">
        <f t="shared" si="204"/>
        <v>249</v>
      </c>
      <c r="J2589" s="180">
        <v>0</v>
      </c>
      <c r="K2589" s="280">
        <f t="shared" si="205"/>
        <v>0</v>
      </c>
    </row>
    <row r="2590" spans="1:11">
      <c r="A2590" s="393"/>
      <c r="B2590" s="219">
        <v>60</v>
      </c>
      <c r="C2590" s="310" t="s">
        <v>1888</v>
      </c>
      <c r="D2590" s="217" t="s">
        <v>4372</v>
      </c>
      <c r="E2590" s="374">
        <v>1</v>
      </c>
      <c r="F2590" s="521" t="s">
        <v>1889</v>
      </c>
      <c r="G2590" s="522"/>
      <c r="H2590" s="316">
        <v>199</v>
      </c>
      <c r="I2590" s="76">
        <f t="shared" si="204"/>
        <v>199</v>
      </c>
      <c r="J2590" s="180">
        <v>0</v>
      </c>
      <c r="K2590" s="280">
        <f t="shared" si="205"/>
        <v>0</v>
      </c>
    </row>
    <row r="2591" spans="1:11">
      <c r="A2591" s="394"/>
      <c r="B2591" s="219">
        <v>48</v>
      </c>
      <c r="C2591" s="312" t="s">
        <v>1890</v>
      </c>
      <c r="D2591" s="217" t="s">
        <v>4373</v>
      </c>
      <c r="E2591" s="374">
        <v>1</v>
      </c>
      <c r="F2591" s="512" t="s">
        <v>1891</v>
      </c>
      <c r="G2591" s="513"/>
      <c r="H2591" s="316">
        <v>195</v>
      </c>
      <c r="I2591" s="76">
        <f t="shared" si="204"/>
        <v>195</v>
      </c>
      <c r="J2591" s="180">
        <v>0</v>
      </c>
      <c r="K2591" s="280">
        <f t="shared" si="205"/>
        <v>0</v>
      </c>
    </row>
    <row r="2592" spans="1:11">
      <c r="A2592" s="394"/>
      <c r="B2592" s="219">
        <v>96</v>
      </c>
      <c r="C2592" s="312" t="s">
        <v>1892</v>
      </c>
      <c r="D2592" s="217" t="s">
        <v>4372</v>
      </c>
      <c r="E2592" s="374">
        <v>1</v>
      </c>
      <c r="F2592" s="512" t="s">
        <v>1893</v>
      </c>
      <c r="G2592" s="513"/>
      <c r="H2592" s="316">
        <v>219</v>
      </c>
      <c r="I2592" s="76">
        <f t="shared" si="204"/>
        <v>219</v>
      </c>
      <c r="J2592" s="180">
        <v>0</v>
      </c>
      <c r="K2592" s="280">
        <f t="shared" si="205"/>
        <v>0</v>
      </c>
    </row>
    <row r="2593" spans="1:11">
      <c r="A2593" s="394"/>
      <c r="B2593" s="219">
        <v>96</v>
      </c>
      <c r="C2593" s="312" t="s">
        <v>1894</v>
      </c>
      <c r="D2593" s="217" t="s">
        <v>4374</v>
      </c>
      <c r="E2593" s="374">
        <v>1</v>
      </c>
      <c r="F2593" s="512" t="s">
        <v>1895</v>
      </c>
      <c r="G2593" s="513"/>
      <c r="H2593" s="316">
        <v>145</v>
      </c>
      <c r="I2593" s="76">
        <f t="shared" si="204"/>
        <v>145</v>
      </c>
      <c r="J2593" s="180">
        <v>0</v>
      </c>
      <c r="K2593" s="280">
        <f t="shared" si="205"/>
        <v>0</v>
      </c>
    </row>
    <row r="2594" spans="1:11">
      <c r="A2594" s="393"/>
      <c r="B2594" s="219">
        <v>48</v>
      </c>
      <c r="C2594" s="312" t="s">
        <v>3550</v>
      </c>
      <c r="D2594" s="217" t="s">
        <v>4375</v>
      </c>
      <c r="E2594" s="374">
        <v>1</v>
      </c>
      <c r="F2594" s="512" t="s">
        <v>3551</v>
      </c>
      <c r="G2594" s="513"/>
      <c r="H2594" s="316">
        <v>225</v>
      </c>
      <c r="I2594" s="76">
        <f t="shared" si="204"/>
        <v>225</v>
      </c>
      <c r="J2594" s="180">
        <v>0</v>
      </c>
      <c r="K2594" s="280">
        <f t="shared" si="205"/>
        <v>0</v>
      </c>
    </row>
    <row r="2595" spans="1:11">
      <c r="A2595" s="394"/>
      <c r="B2595" s="219">
        <v>100</v>
      </c>
      <c r="C2595" s="312" t="s">
        <v>1896</v>
      </c>
      <c r="D2595" s="217" t="s">
        <v>4376</v>
      </c>
      <c r="E2595" s="374">
        <v>1</v>
      </c>
      <c r="F2595" s="512" t="s">
        <v>1897</v>
      </c>
      <c r="G2595" s="513"/>
      <c r="H2595" s="316">
        <v>209</v>
      </c>
      <c r="I2595" s="76">
        <f t="shared" si="204"/>
        <v>209</v>
      </c>
      <c r="J2595" s="180">
        <v>0</v>
      </c>
      <c r="K2595" s="280">
        <f t="shared" si="205"/>
        <v>0</v>
      </c>
    </row>
    <row r="2596" spans="1:11">
      <c r="A2596" s="394"/>
      <c r="B2596" s="219">
        <v>48</v>
      </c>
      <c r="C2596" s="312" t="s">
        <v>1898</v>
      </c>
      <c r="D2596" s="217" t="s">
        <v>4372</v>
      </c>
      <c r="E2596" s="374">
        <v>1</v>
      </c>
      <c r="F2596" s="512" t="s">
        <v>1899</v>
      </c>
      <c r="G2596" s="513"/>
      <c r="H2596" s="316">
        <v>161</v>
      </c>
      <c r="I2596" s="76">
        <f t="shared" si="204"/>
        <v>161</v>
      </c>
      <c r="J2596" s="180">
        <v>0</v>
      </c>
      <c r="K2596" s="280">
        <f t="shared" si="205"/>
        <v>0</v>
      </c>
    </row>
    <row r="2597" spans="1:11">
      <c r="A2597" s="394"/>
      <c r="B2597" s="219">
        <v>48</v>
      </c>
      <c r="C2597" s="312" t="s">
        <v>1900</v>
      </c>
      <c r="D2597" s="217" t="s">
        <v>4377</v>
      </c>
      <c r="E2597" s="374">
        <v>1</v>
      </c>
      <c r="F2597" s="512" t="s">
        <v>1901</v>
      </c>
      <c r="G2597" s="513"/>
      <c r="H2597" s="316">
        <v>92.4</v>
      </c>
      <c r="I2597" s="76">
        <f t="shared" si="204"/>
        <v>92.4</v>
      </c>
      <c r="J2597" s="180">
        <v>0</v>
      </c>
      <c r="K2597" s="280">
        <f t="shared" si="205"/>
        <v>0</v>
      </c>
    </row>
    <row r="2598" spans="1:11">
      <c r="A2598" s="394"/>
      <c r="B2598" s="219">
        <v>48</v>
      </c>
      <c r="C2598" s="312" t="s">
        <v>1902</v>
      </c>
      <c r="D2598" s="217" t="s">
        <v>4372</v>
      </c>
      <c r="E2598" s="374">
        <v>1</v>
      </c>
      <c r="F2598" s="512" t="s">
        <v>1903</v>
      </c>
      <c r="G2598" s="513"/>
      <c r="H2598" s="316">
        <v>169</v>
      </c>
      <c r="I2598" s="76">
        <f t="shared" si="204"/>
        <v>169</v>
      </c>
      <c r="J2598" s="180">
        <v>0</v>
      </c>
      <c r="K2598" s="280">
        <f t="shared" si="205"/>
        <v>0</v>
      </c>
    </row>
    <row r="2599" spans="1:11">
      <c r="A2599" s="393"/>
      <c r="B2599" s="219">
        <v>60</v>
      </c>
      <c r="C2599" s="310" t="s">
        <v>1904</v>
      </c>
      <c r="D2599" s="217" t="s">
        <v>4378</v>
      </c>
      <c r="E2599" s="374">
        <v>1</v>
      </c>
      <c r="F2599" s="521" t="s">
        <v>1905</v>
      </c>
      <c r="G2599" s="522"/>
      <c r="H2599" s="215">
        <v>225</v>
      </c>
      <c r="I2599" s="76">
        <f t="shared" si="204"/>
        <v>225</v>
      </c>
      <c r="J2599" s="180">
        <v>0</v>
      </c>
      <c r="K2599" s="280">
        <f t="shared" si="205"/>
        <v>0</v>
      </c>
    </row>
    <row r="2600" spans="1:11">
      <c r="A2600" s="394"/>
      <c r="B2600" s="219">
        <v>200</v>
      </c>
      <c r="C2600" s="312" t="s">
        <v>1906</v>
      </c>
      <c r="D2600" s="217" t="s">
        <v>4379</v>
      </c>
      <c r="E2600" s="374">
        <v>1</v>
      </c>
      <c r="F2600" s="512" t="s">
        <v>1907</v>
      </c>
      <c r="G2600" s="513"/>
      <c r="H2600" s="316">
        <v>110</v>
      </c>
      <c r="I2600" s="76">
        <f t="shared" si="204"/>
        <v>110</v>
      </c>
      <c r="J2600" s="180">
        <v>0</v>
      </c>
      <c r="K2600" s="280">
        <f t="shared" si="205"/>
        <v>0</v>
      </c>
    </row>
    <row r="2601" spans="1:11">
      <c r="A2601" s="393"/>
      <c r="B2601" s="219">
        <v>60</v>
      </c>
      <c r="C2601" s="310" t="s">
        <v>1908</v>
      </c>
      <c r="D2601" s="217" t="s">
        <v>4380</v>
      </c>
      <c r="E2601" s="374">
        <v>1</v>
      </c>
      <c r="F2601" s="521" t="s">
        <v>1909</v>
      </c>
      <c r="G2601" s="522"/>
      <c r="H2601" s="215">
        <v>155</v>
      </c>
      <c r="I2601" s="76">
        <f t="shared" si="204"/>
        <v>155</v>
      </c>
      <c r="J2601" s="180">
        <v>0</v>
      </c>
      <c r="K2601" s="280">
        <f t="shared" si="205"/>
        <v>0</v>
      </c>
    </row>
    <row r="2602" spans="1:11">
      <c r="A2602" s="393"/>
      <c r="B2602" s="219">
        <v>50</v>
      </c>
      <c r="C2602" s="310" t="s">
        <v>1910</v>
      </c>
      <c r="D2602" s="217" t="s">
        <v>4381</v>
      </c>
      <c r="E2602" s="374">
        <v>1</v>
      </c>
      <c r="F2602" s="521" t="s">
        <v>1911</v>
      </c>
      <c r="G2602" s="522"/>
      <c r="H2602" s="215">
        <v>289</v>
      </c>
      <c r="I2602" s="76">
        <f t="shared" si="204"/>
        <v>289</v>
      </c>
      <c r="J2602" s="180">
        <v>0</v>
      </c>
      <c r="K2602" s="280">
        <f t="shared" si="205"/>
        <v>0</v>
      </c>
    </row>
    <row r="2603" spans="1:11">
      <c r="A2603" s="394"/>
      <c r="B2603" s="219">
        <v>96</v>
      </c>
      <c r="C2603" s="312" t="s">
        <v>1912</v>
      </c>
      <c r="D2603" s="217" t="s">
        <v>4382</v>
      </c>
      <c r="E2603" s="374">
        <v>1</v>
      </c>
      <c r="F2603" s="512" t="s">
        <v>1913</v>
      </c>
      <c r="G2603" s="513"/>
      <c r="H2603" s="316">
        <v>102</v>
      </c>
      <c r="I2603" s="76">
        <f t="shared" si="204"/>
        <v>102</v>
      </c>
      <c r="J2603" s="180">
        <v>0</v>
      </c>
      <c r="K2603" s="280">
        <f t="shared" si="205"/>
        <v>0</v>
      </c>
    </row>
    <row r="2604" spans="1:11">
      <c r="A2604" s="393"/>
      <c r="B2604" s="219">
        <v>48</v>
      </c>
      <c r="C2604" s="312" t="s">
        <v>3552</v>
      </c>
      <c r="D2604" s="217" t="s">
        <v>4383</v>
      </c>
      <c r="E2604" s="374">
        <v>1</v>
      </c>
      <c r="F2604" s="512" t="s">
        <v>3553</v>
      </c>
      <c r="G2604" s="513"/>
      <c r="H2604" s="316">
        <v>149</v>
      </c>
      <c r="I2604" s="76">
        <f t="shared" si="204"/>
        <v>149</v>
      </c>
      <c r="J2604" s="180">
        <v>0</v>
      </c>
      <c r="K2604" s="280">
        <f t="shared" si="205"/>
        <v>0</v>
      </c>
    </row>
    <row r="2605" spans="1:11">
      <c r="A2605" s="394"/>
      <c r="B2605" s="219">
        <v>120</v>
      </c>
      <c r="C2605" s="312" t="s">
        <v>1914</v>
      </c>
      <c r="D2605" s="217" t="s">
        <v>4384</v>
      </c>
      <c r="E2605" s="374">
        <v>1</v>
      </c>
      <c r="F2605" s="512" t="s">
        <v>1915</v>
      </c>
      <c r="G2605" s="513"/>
      <c r="H2605" s="316">
        <v>129</v>
      </c>
      <c r="I2605" s="76">
        <f t="shared" si="204"/>
        <v>129</v>
      </c>
      <c r="J2605" s="180">
        <v>0</v>
      </c>
      <c r="K2605" s="280">
        <f t="shared" si="205"/>
        <v>0</v>
      </c>
    </row>
    <row r="2606" spans="1:11">
      <c r="A2606" s="394"/>
      <c r="B2606" s="219">
        <v>100</v>
      </c>
      <c r="C2606" s="312" t="s">
        <v>1916</v>
      </c>
      <c r="D2606" s="217" t="s">
        <v>4385</v>
      </c>
      <c r="E2606" s="374">
        <v>1</v>
      </c>
      <c r="F2606" s="512" t="s">
        <v>1917</v>
      </c>
      <c r="G2606" s="513"/>
      <c r="H2606" s="316">
        <v>148.4</v>
      </c>
      <c r="I2606" s="76">
        <f t="shared" si="204"/>
        <v>148.4</v>
      </c>
      <c r="J2606" s="180">
        <v>0</v>
      </c>
      <c r="K2606" s="280">
        <f t="shared" si="205"/>
        <v>0</v>
      </c>
    </row>
    <row r="2607" spans="1:11" ht="22.5">
      <c r="A2607" s="393"/>
      <c r="B2607" s="281" t="s">
        <v>1330</v>
      </c>
      <c r="C2607" s="510" t="s">
        <v>1918</v>
      </c>
      <c r="D2607" s="510"/>
      <c r="E2607" s="510"/>
      <c r="F2607" s="510"/>
      <c r="G2607" s="511"/>
      <c r="H2607" s="138"/>
      <c r="I2607" s="124"/>
      <c r="J2607" s="179"/>
      <c r="K2607" s="284"/>
    </row>
    <row r="2608" spans="1:11">
      <c r="A2608" s="393"/>
      <c r="B2608" s="373">
        <v>200</v>
      </c>
      <c r="C2608" s="309" t="s">
        <v>1919</v>
      </c>
      <c r="D2608" s="220" t="s">
        <v>4386</v>
      </c>
      <c r="E2608" s="121">
        <v>1</v>
      </c>
      <c r="F2608" s="515" t="s">
        <v>1920</v>
      </c>
      <c r="G2608" s="436"/>
      <c r="H2608" s="142">
        <v>77.099999999999994</v>
      </c>
      <c r="I2608" s="76">
        <f t="shared" ref="I2608:I2689" si="206">ROUND(H2608-H2608*H$8,2)</f>
        <v>77.099999999999994</v>
      </c>
      <c r="J2608" s="180">
        <v>0</v>
      </c>
      <c r="K2608" s="280">
        <f t="shared" ref="K2608:K2640" si="207">I2608*J2608</f>
        <v>0</v>
      </c>
    </row>
    <row r="2609" spans="1:11">
      <c r="A2609" s="393"/>
      <c r="B2609" s="373">
        <v>500</v>
      </c>
      <c r="C2609" s="309" t="s">
        <v>1921</v>
      </c>
      <c r="D2609" s="220" t="s">
        <v>4387</v>
      </c>
      <c r="E2609" s="121">
        <v>1</v>
      </c>
      <c r="F2609" s="515" t="s">
        <v>1922</v>
      </c>
      <c r="G2609" s="436"/>
      <c r="H2609" s="142">
        <v>72</v>
      </c>
      <c r="I2609" s="76">
        <f t="shared" si="206"/>
        <v>72</v>
      </c>
      <c r="J2609" s="180">
        <v>0</v>
      </c>
      <c r="K2609" s="280">
        <f t="shared" si="207"/>
        <v>0</v>
      </c>
    </row>
    <row r="2610" spans="1:11">
      <c r="A2610" s="393"/>
      <c r="B2610" s="373">
        <v>200</v>
      </c>
      <c r="C2610" s="309" t="s">
        <v>1923</v>
      </c>
      <c r="D2610" s="220" t="s">
        <v>4388</v>
      </c>
      <c r="E2610" s="121">
        <v>1</v>
      </c>
      <c r="F2610" s="515" t="s">
        <v>1924</v>
      </c>
      <c r="G2610" s="436"/>
      <c r="H2610" s="142">
        <v>92.9</v>
      </c>
      <c r="I2610" s="76">
        <f t="shared" si="206"/>
        <v>92.9</v>
      </c>
      <c r="J2610" s="180">
        <v>0</v>
      </c>
      <c r="K2610" s="280">
        <f t="shared" si="207"/>
        <v>0</v>
      </c>
    </row>
    <row r="2611" spans="1:11">
      <c r="A2611" s="394"/>
      <c r="B2611" s="373">
        <v>400</v>
      </c>
      <c r="C2611" s="312" t="s">
        <v>1925</v>
      </c>
      <c r="D2611" s="220" t="s">
        <v>4389</v>
      </c>
      <c r="E2611" s="121">
        <v>1</v>
      </c>
      <c r="F2611" s="512" t="s">
        <v>1926</v>
      </c>
      <c r="G2611" s="513"/>
      <c r="H2611" s="318">
        <v>35.9</v>
      </c>
      <c r="I2611" s="76">
        <f t="shared" si="206"/>
        <v>35.9</v>
      </c>
      <c r="J2611" s="180">
        <v>0</v>
      </c>
      <c r="K2611" s="280">
        <f t="shared" si="207"/>
        <v>0</v>
      </c>
    </row>
    <row r="2612" spans="1:11">
      <c r="A2612" s="394"/>
      <c r="B2612" s="373">
        <v>100</v>
      </c>
      <c r="C2612" s="312" t="s">
        <v>1927</v>
      </c>
      <c r="D2612" s="220" t="s">
        <v>4390</v>
      </c>
      <c r="E2612" s="121">
        <v>1</v>
      </c>
      <c r="F2612" s="512" t="s">
        <v>1928</v>
      </c>
      <c r="G2612" s="513"/>
      <c r="H2612" s="318">
        <v>119</v>
      </c>
      <c r="I2612" s="76">
        <f t="shared" si="206"/>
        <v>119</v>
      </c>
      <c r="J2612" s="180">
        <v>0</v>
      </c>
      <c r="K2612" s="280">
        <f t="shared" si="207"/>
        <v>0</v>
      </c>
    </row>
    <row r="2613" spans="1:11">
      <c r="A2613" s="393"/>
      <c r="B2613" s="373">
        <v>500</v>
      </c>
      <c r="C2613" s="309" t="s">
        <v>1929</v>
      </c>
      <c r="D2613" s="220" t="s">
        <v>4391</v>
      </c>
      <c r="E2613" s="121">
        <v>1</v>
      </c>
      <c r="F2613" s="515" t="s">
        <v>1930</v>
      </c>
      <c r="G2613" s="436"/>
      <c r="H2613" s="142">
        <v>30.5</v>
      </c>
      <c r="I2613" s="76">
        <f t="shared" si="206"/>
        <v>30.5</v>
      </c>
      <c r="J2613" s="180">
        <v>0</v>
      </c>
      <c r="K2613" s="280">
        <f t="shared" si="207"/>
        <v>0</v>
      </c>
    </row>
    <row r="2614" spans="1:11">
      <c r="A2614" s="393"/>
      <c r="B2614" s="373">
        <v>250</v>
      </c>
      <c r="C2614" s="309" t="s">
        <v>1931</v>
      </c>
      <c r="D2614" s="220" t="s">
        <v>4392</v>
      </c>
      <c r="E2614" s="121">
        <v>1</v>
      </c>
      <c r="F2614" s="515" t="s">
        <v>1932</v>
      </c>
      <c r="G2614" s="436"/>
      <c r="H2614" s="142">
        <v>99.9</v>
      </c>
      <c r="I2614" s="76">
        <f t="shared" si="206"/>
        <v>99.9</v>
      </c>
      <c r="J2614" s="180">
        <v>0</v>
      </c>
      <c r="K2614" s="280">
        <f t="shared" si="207"/>
        <v>0</v>
      </c>
    </row>
    <row r="2615" spans="1:11">
      <c r="A2615" s="394"/>
      <c r="B2615" s="373">
        <v>300</v>
      </c>
      <c r="C2615" s="312" t="s">
        <v>1933</v>
      </c>
      <c r="D2615" s="220" t="s">
        <v>4393</v>
      </c>
      <c r="E2615" s="121">
        <v>1</v>
      </c>
      <c r="F2615" s="512" t="s">
        <v>1934</v>
      </c>
      <c r="G2615" s="513"/>
      <c r="H2615" s="318">
        <v>169</v>
      </c>
      <c r="I2615" s="76">
        <f t="shared" si="206"/>
        <v>169</v>
      </c>
      <c r="J2615" s="180">
        <v>0</v>
      </c>
      <c r="K2615" s="280">
        <f t="shared" si="207"/>
        <v>0</v>
      </c>
    </row>
    <row r="2616" spans="1:11">
      <c r="A2616" s="393"/>
      <c r="B2616" s="373">
        <v>200</v>
      </c>
      <c r="C2616" s="309" t="s">
        <v>1935</v>
      </c>
      <c r="D2616" s="220" t="s">
        <v>4394</v>
      </c>
      <c r="E2616" s="121">
        <v>1</v>
      </c>
      <c r="F2616" s="515" t="s">
        <v>1936</v>
      </c>
      <c r="G2616" s="436"/>
      <c r="H2616" s="142">
        <v>58.9</v>
      </c>
      <c r="I2616" s="76">
        <f t="shared" si="206"/>
        <v>58.9</v>
      </c>
      <c r="J2616" s="180">
        <v>0</v>
      </c>
      <c r="K2616" s="280">
        <f t="shared" si="207"/>
        <v>0</v>
      </c>
    </row>
    <row r="2617" spans="1:11">
      <c r="A2617" s="394"/>
      <c r="B2617" s="373">
        <v>200</v>
      </c>
      <c r="C2617" s="319" t="s">
        <v>1937</v>
      </c>
      <c r="D2617" s="220" t="s">
        <v>4395</v>
      </c>
      <c r="E2617" s="121">
        <v>1</v>
      </c>
      <c r="F2617" s="512" t="s">
        <v>1938</v>
      </c>
      <c r="G2617" s="513"/>
      <c r="H2617" s="318">
        <v>65.900000000000006</v>
      </c>
      <c r="I2617" s="76">
        <f t="shared" si="206"/>
        <v>65.900000000000006</v>
      </c>
      <c r="J2617" s="180">
        <v>0</v>
      </c>
      <c r="K2617" s="280">
        <f t="shared" si="207"/>
        <v>0</v>
      </c>
    </row>
    <row r="2618" spans="1:11">
      <c r="A2618" s="394"/>
      <c r="B2618" s="373">
        <v>288</v>
      </c>
      <c r="C2618" s="312" t="s">
        <v>1939</v>
      </c>
      <c r="D2618" s="220" t="s">
        <v>4396</v>
      </c>
      <c r="E2618" s="121">
        <v>1</v>
      </c>
      <c r="F2618" s="512" t="s">
        <v>1940</v>
      </c>
      <c r="G2618" s="513"/>
      <c r="H2618" s="318">
        <v>69.5</v>
      </c>
      <c r="I2618" s="76">
        <f t="shared" si="206"/>
        <v>69.5</v>
      </c>
      <c r="J2618" s="180">
        <v>0</v>
      </c>
      <c r="K2618" s="280">
        <f t="shared" si="207"/>
        <v>0</v>
      </c>
    </row>
    <row r="2619" spans="1:11">
      <c r="A2619" s="393"/>
      <c r="B2619" s="373">
        <v>250</v>
      </c>
      <c r="C2619" s="309" t="s">
        <v>1941</v>
      </c>
      <c r="D2619" s="220" t="s">
        <v>4397</v>
      </c>
      <c r="E2619" s="121">
        <v>1</v>
      </c>
      <c r="F2619" s="515" t="s">
        <v>1942</v>
      </c>
      <c r="G2619" s="436"/>
      <c r="H2619" s="142">
        <v>60.4</v>
      </c>
      <c r="I2619" s="76">
        <f t="shared" si="206"/>
        <v>60.4</v>
      </c>
      <c r="J2619" s="180">
        <v>0</v>
      </c>
      <c r="K2619" s="280">
        <f t="shared" si="207"/>
        <v>0</v>
      </c>
    </row>
    <row r="2620" spans="1:11">
      <c r="A2620" s="394"/>
      <c r="B2620" s="373">
        <v>300</v>
      </c>
      <c r="C2620" s="319" t="s">
        <v>1943</v>
      </c>
      <c r="D2620" s="220" t="s">
        <v>4398</v>
      </c>
      <c r="E2620" s="121">
        <v>1</v>
      </c>
      <c r="F2620" s="512" t="s">
        <v>1944</v>
      </c>
      <c r="G2620" s="513"/>
      <c r="H2620" s="318">
        <v>120.8</v>
      </c>
      <c r="I2620" s="76">
        <f t="shared" si="206"/>
        <v>120.8</v>
      </c>
      <c r="J2620" s="180">
        <v>0</v>
      </c>
      <c r="K2620" s="280">
        <f t="shared" si="207"/>
        <v>0</v>
      </c>
    </row>
    <row r="2621" spans="1:11">
      <c r="A2621" s="394"/>
      <c r="B2621" s="373">
        <v>200</v>
      </c>
      <c r="C2621" s="312" t="s">
        <v>1945</v>
      </c>
      <c r="D2621" s="220" t="s">
        <v>4399</v>
      </c>
      <c r="E2621" s="121">
        <v>1</v>
      </c>
      <c r="F2621" s="512" t="s">
        <v>1946</v>
      </c>
      <c r="G2621" s="513"/>
      <c r="H2621" s="318">
        <v>205</v>
      </c>
      <c r="I2621" s="76">
        <f t="shared" si="206"/>
        <v>205</v>
      </c>
      <c r="J2621" s="180">
        <v>0</v>
      </c>
      <c r="K2621" s="280">
        <f t="shared" si="207"/>
        <v>0</v>
      </c>
    </row>
    <row r="2622" spans="1:11">
      <c r="A2622" s="393"/>
      <c r="B2622" s="373">
        <v>200</v>
      </c>
      <c r="C2622" s="309" t="s">
        <v>1947</v>
      </c>
      <c r="D2622" s="220" t="s">
        <v>4400</v>
      </c>
      <c r="E2622" s="121">
        <v>1</v>
      </c>
      <c r="F2622" s="515" t="s">
        <v>1948</v>
      </c>
      <c r="G2622" s="436"/>
      <c r="H2622" s="142">
        <v>105</v>
      </c>
      <c r="I2622" s="76">
        <f t="shared" si="206"/>
        <v>105</v>
      </c>
      <c r="J2622" s="180">
        <v>0</v>
      </c>
      <c r="K2622" s="280">
        <f t="shared" si="207"/>
        <v>0</v>
      </c>
    </row>
    <row r="2623" spans="1:11">
      <c r="A2623" s="394"/>
      <c r="B2623" s="373">
        <v>300</v>
      </c>
      <c r="C2623" s="320" t="s">
        <v>1949</v>
      </c>
      <c r="D2623" s="220" t="s">
        <v>4401</v>
      </c>
      <c r="E2623" s="121">
        <v>1</v>
      </c>
      <c r="F2623" s="512" t="s">
        <v>1950</v>
      </c>
      <c r="G2623" s="513"/>
      <c r="H2623" s="318">
        <v>41.9</v>
      </c>
      <c r="I2623" s="76">
        <f t="shared" si="206"/>
        <v>41.9</v>
      </c>
      <c r="J2623" s="180">
        <v>0</v>
      </c>
      <c r="K2623" s="280">
        <f t="shared" si="207"/>
        <v>0</v>
      </c>
    </row>
    <row r="2624" spans="1:11">
      <c r="A2624" s="394"/>
      <c r="B2624" s="373">
        <v>300</v>
      </c>
      <c r="C2624" s="320" t="s">
        <v>1951</v>
      </c>
      <c r="D2624" s="220" t="s">
        <v>4401</v>
      </c>
      <c r="E2624" s="121">
        <v>1</v>
      </c>
      <c r="F2624" s="512" t="s">
        <v>1952</v>
      </c>
      <c r="G2624" s="513"/>
      <c r="H2624" s="318">
        <v>41.9</v>
      </c>
      <c r="I2624" s="76">
        <f t="shared" si="206"/>
        <v>41.9</v>
      </c>
      <c r="J2624" s="180">
        <v>0</v>
      </c>
      <c r="K2624" s="280">
        <f t="shared" si="207"/>
        <v>0</v>
      </c>
    </row>
    <row r="2625" spans="1:11">
      <c r="A2625" s="393"/>
      <c r="B2625" s="373">
        <v>250</v>
      </c>
      <c r="C2625" s="309" t="s">
        <v>1953</v>
      </c>
      <c r="D2625" s="220" t="s">
        <v>4402</v>
      </c>
      <c r="E2625" s="121">
        <v>1</v>
      </c>
      <c r="F2625" s="515" t="s">
        <v>1954</v>
      </c>
      <c r="G2625" s="436"/>
      <c r="H2625" s="142">
        <v>132</v>
      </c>
      <c r="I2625" s="76">
        <f t="shared" si="206"/>
        <v>132</v>
      </c>
      <c r="J2625" s="180">
        <v>0</v>
      </c>
      <c r="K2625" s="280">
        <f t="shared" si="207"/>
        <v>0</v>
      </c>
    </row>
    <row r="2626" spans="1:11">
      <c r="A2626" s="394"/>
      <c r="B2626" s="373">
        <v>300</v>
      </c>
      <c r="C2626" s="312" t="s">
        <v>1955</v>
      </c>
      <c r="D2626" s="220" t="s">
        <v>4403</v>
      </c>
      <c r="E2626" s="121">
        <v>1</v>
      </c>
      <c r="F2626" s="512" t="s">
        <v>1956</v>
      </c>
      <c r="G2626" s="513"/>
      <c r="H2626" s="318">
        <v>117</v>
      </c>
      <c r="I2626" s="76">
        <f t="shared" si="206"/>
        <v>117</v>
      </c>
      <c r="J2626" s="180">
        <v>0</v>
      </c>
      <c r="K2626" s="280">
        <f t="shared" si="207"/>
        <v>0</v>
      </c>
    </row>
    <row r="2627" spans="1:11">
      <c r="A2627" s="393"/>
      <c r="B2627" s="373">
        <v>200</v>
      </c>
      <c r="C2627" s="309" t="s">
        <v>1957</v>
      </c>
      <c r="D2627" s="220" t="s">
        <v>4404</v>
      </c>
      <c r="E2627" s="121">
        <v>1</v>
      </c>
      <c r="F2627" s="515" t="s">
        <v>1958</v>
      </c>
      <c r="G2627" s="436"/>
      <c r="H2627" s="142">
        <v>88.8</v>
      </c>
      <c r="I2627" s="76">
        <f t="shared" si="206"/>
        <v>88.8</v>
      </c>
      <c r="J2627" s="180">
        <v>0</v>
      </c>
      <c r="K2627" s="280">
        <f t="shared" si="207"/>
        <v>0</v>
      </c>
    </row>
    <row r="2628" spans="1:11">
      <c r="A2628" s="394"/>
      <c r="B2628" s="373">
        <v>300</v>
      </c>
      <c r="C2628" s="319" t="s">
        <v>1959</v>
      </c>
      <c r="D2628" s="220" t="s">
        <v>4405</v>
      </c>
      <c r="E2628" s="121">
        <v>1</v>
      </c>
      <c r="F2628" s="512" t="s">
        <v>1960</v>
      </c>
      <c r="G2628" s="513"/>
      <c r="H2628" s="318">
        <v>67.900000000000006</v>
      </c>
      <c r="I2628" s="76">
        <f t="shared" si="206"/>
        <v>67.900000000000006</v>
      </c>
      <c r="J2628" s="180">
        <v>0</v>
      </c>
      <c r="K2628" s="280">
        <f t="shared" si="207"/>
        <v>0</v>
      </c>
    </row>
    <row r="2629" spans="1:11">
      <c r="A2629" s="394"/>
      <c r="B2629" s="373">
        <v>288</v>
      </c>
      <c r="C2629" s="319" t="s">
        <v>1961</v>
      </c>
      <c r="D2629" s="220" t="s">
        <v>4396</v>
      </c>
      <c r="E2629" s="121">
        <v>1</v>
      </c>
      <c r="F2629" s="512" t="s">
        <v>4406</v>
      </c>
      <c r="G2629" s="513"/>
      <c r="H2629" s="318">
        <v>117</v>
      </c>
      <c r="I2629" s="76">
        <f t="shared" si="206"/>
        <v>117</v>
      </c>
      <c r="J2629" s="180">
        <v>0</v>
      </c>
      <c r="K2629" s="280">
        <f t="shared" si="207"/>
        <v>0</v>
      </c>
    </row>
    <row r="2630" spans="1:11">
      <c r="A2630" s="393"/>
      <c r="B2630" s="373">
        <v>100</v>
      </c>
      <c r="C2630" s="309" t="s">
        <v>1962</v>
      </c>
      <c r="D2630" s="220" t="s">
        <v>4407</v>
      </c>
      <c r="E2630" s="121">
        <v>1</v>
      </c>
      <c r="F2630" s="515" t="s">
        <v>1963</v>
      </c>
      <c r="G2630" s="436"/>
      <c r="H2630" s="142">
        <v>113.5</v>
      </c>
      <c r="I2630" s="76">
        <f t="shared" si="206"/>
        <v>113.5</v>
      </c>
      <c r="J2630" s="180">
        <v>0</v>
      </c>
      <c r="K2630" s="280">
        <f t="shared" si="207"/>
        <v>0</v>
      </c>
    </row>
    <row r="2631" spans="1:11">
      <c r="A2631" s="394"/>
      <c r="B2631" s="373">
        <v>100</v>
      </c>
      <c r="C2631" s="312" t="s">
        <v>1964</v>
      </c>
      <c r="D2631" s="220" t="s">
        <v>4408</v>
      </c>
      <c r="E2631" s="121">
        <v>1</v>
      </c>
      <c r="F2631" s="512" t="s">
        <v>1965</v>
      </c>
      <c r="G2631" s="513"/>
      <c r="H2631" s="318">
        <v>158.6</v>
      </c>
      <c r="I2631" s="76">
        <f t="shared" si="206"/>
        <v>158.6</v>
      </c>
      <c r="J2631" s="180">
        <v>0</v>
      </c>
      <c r="K2631" s="280">
        <f t="shared" si="207"/>
        <v>0</v>
      </c>
    </row>
    <row r="2632" spans="1:11">
      <c r="A2632" s="394"/>
      <c r="B2632" s="373">
        <v>200</v>
      </c>
      <c r="C2632" s="312" t="s">
        <v>1966</v>
      </c>
      <c r="D2632" s="220" t="s">
        <v>4409</v>
      </c>
      <c r="E2632" s="121">
        <v>1</v>
      </c>
      <c r="F2632" s="512" t="s">
        <v>1967</v>
      </c>
      <c r="G2632" s="513"/>
      <c r="H2632" s="318">
        <v>133.9</v>
      </c>
      <c r="I2632" s="76">
        <f t="shared" si="206"/>
        <v>133.9</v>
      </c>
      <c r="J2632" s="180">
        <v>0</v>
      </c>
      <c r="K2632" s="280">
        <f t="shared" si="207"/>
        <v>0</v>
      </c>
    </row>
    <row r="2633" spans="1:11">
      <c r="A2633" s="393"/>
      <c r="B2633" s="373">
        <v>200</v>
      </c>
      <c r="C2633" s="309" t="s">
        <v>1968</v>
      </c>
      <c r="D2633" s="220" t="s">
        <v>4410</v>
      </c>
      <c r="E2633" s="121">
        <v>1</v>
      </c>
      <c r="F2633" s="515" t="s">
        <v>1969</v>
      </c>
      <c r="G2633" s="436"/>
      <c r="H2633" s="142">
        <v>100.4</v>
      </c>
      <c r="I2633" s="76">
        <f t="shared" si="206"/>
        <v>100.4</v>
      </c>
      <c r="J2633" s="180">
        <v>0</v>
      </c>
      <c r="K2633" s="280">
        <f t="shared" si="207"/>
        <v>0</v>
      </c>
    </row>
    <row r="2634" spans="1:11">
      <c r="A2634" s="393"/>
      <c r="B2634" s="373">
        <v>100</v>
      </c>
      <c r="C2634" s="309" t="s">
        <v>1970</v>
      </c>
      <c r="D2634" s="220" t="s">
        <v>4411</v>
      </c>
      <c r="E2634" s="121">
        <v>1</v>
      </c>
      <c r="F2634" s="515" t="s">
        <v>1971</v>
      </c>
      <c r="G2634" s="436"/>
      <c r="H2634" s="142">
        <v>159</v>
      </c>
      <c r="I2634" s="76">
        <f t="shared" si="206"/>
        <v>159</v>
      </c>
      <c r="J2634" s="180">
        <v>0</v>
      </c>
      <c r="K2634" s="280">
        <f t="shared" si="207"/>
        <v>0</v>
      </c>
    </row>
    <row r="2635" spans="1:11">
      <c r="A2635" s="394"/>
      <c r="B2635" s="373">
        <v>300</v>
      </c>
      <c r="C2635" s="312" t="s">
        <v>1972</v>
      </c>
      <c r="D2635" s="220" t="s">
        <v>4412</v>
      </c>
      <c r="E2635" s="121">
        <v>1</v>
      </c>
      <c r="F2635" s="512" t="s">
        <v>1973</v>
      </c>
      <c r="G2635" s="513"/>
      <c r="H2635" s="318">
        <v>117</v>
      </c>
      <c r="I2635" s="76">
        <f t="shared" si="206"/>
        <v>117</v>
      </c>
      <c r="J2635" s="180">
        <v>0</v>
      </c>
      <c r="K2635" s="280">
        <f t="shared" si="207"/>
        <v>0</v>
      </c>
    </row>
    <row r="2636" spans="1:11">
      <c r="A2636" s="393"/>
      <c r="B2636" s="373">
        <v>200</v>
      </c>
      <c r="C2636" s="309" t="s">
        <v>1974</v>
      </c>
      <c r="D2636" s="220" t="s">
        <v>4410</v>
      </c>
      <c r="E2636" s="121">
        <v>1</v>
      </c>
      <c r="F2636" s="515" t="s">
        <v>1975</v>
      </c>
      <c r="G2636" s="436"/>
      <c r="H2636" s="142">
        <v>135</v>
      </c>
      <c r="I2636" s="76">
        <f t="shared" si="206"/>
        <v>135</v>
      </c>
      <c r="J2636" s="180">
        <v>0</v>
      </c>
      <c r="K2636" s="280">
        <f t="shared" si="207"/>
        <v>0</v>
      </c>
    </row>
    <row r="2637" spans="1:11">
      <c r="A2637" s="393"/>
      <c r="B2637" s="373">
        <v>100</v>
      </c>
      <c r="C2637" s="309" t="s">
        <v>1976</v>
      </c>
      <c r="D2637" s="220" t="s">
        <v>4411</v>
      </c>
      <c r="E2637" s="121">
        <v>1</v>
      </c>
      <c r="F2637" s="515" t="s">
        <v>1977</v>
      </c>
      <c r="G2637" s="436"/>
      <c r="H2637" s="142">
        <v>159</v>
      </c>
      <c r="I2637" s="76">
        <f t="shared" si="206"/>
        <v>159</v>
      </c>
      <c r="J2637" s="180">
        <v>0</v>
      </c>
      <c r="K2637" s="280">
        <f t="shared" si="207"/>
        <v>0</v>
      </c>
    </row>
    <row r="2638" spans="1:11">
      <c r="A2638" s="394"/>
      <c r="B2638" s="373">
        <v>100</v>
      </c>
      <c r="C2638" s="312" t="s">
        <v>1978</v>
      </c>
      <c r="D2638" s="220" t="s">
        <v>4413</v>
      </c>
      <c r="E2638" s="121">
        <v>1</v>
      </c>
      <c r="F2638" s="512" t="s">
        <v>1979</v>
      </c>
      <c r="G2638" s="513"/>
      <c r="H2638" s="318">
        <v>183.3</v>
      </c>
      <c r="I2638" s="76">
        <f t="shared" si="206"/>
        <v>183.3</v>
      </c>
      <c r="J2638" s="180">
        <v>0</v>
      </c>
      <c r="K2638" s="280">
        <f t="shared" si="207"/>
        <v>0</v>
      </c>
    </row>
    <row r="2639" spans="1:11">
      <c r="A2639" s="394"/>
      <c r="B2639" s="373">
        <v>200</v>
      </c>
      <c r="C2639" s="319" t="s">
        <v>1980</v>
      </c>
      <c r="D2639" s="220" t="s">
        <v>4410</v>
      </c>
      <c r="E2639" s="121">
        <v>1</v>
      </c>
      <c r="F2639" s="512" t="s">
        <v>1981</v>
      </c>
      <c r="G2639" s="513"/>
      <c r="H2639" s="318">
        <v>129</v>
      </c>
      <c r="I2639" s="76">
        <f t="shared" si="206"/>
        <v>129</v>
      </c>
      <c r="J2639" s="180">
        <v>0</v>
      </c>
      <c r="K2639" s="280">
        <f t="shared" si="207"/>
        <v>0</v>
      </c>
    </row>
    <row r="2640" spans="1:11">
      <c r="A2640" s="393"/>
      <c r="B2640" s="373">
        <v>100</v>
      </c>
      <c r="C2640" s="309" t="s">
        <v>1982</v>
      </c>
      <c r="D2640" s="220" t="s">
        <v>4414</v>
      </c>
      <c r="E2640" s="121">
        <v>1</v>
      </c>
      <c r="F2640" s="517" t="s">
        <v>1983</v>
      </c>
      <c r="G2640" s="451"/>
      <c r="H2640" s="142">
        <v>100.4</v>
      </c>
      <c r="I2640" s="76">
        <f t="shared" si="206"/>
        <v>100.4</v>
      </c>
      <c r="J2640" s="180">
        <v>0</v>
      </c>
      <c r="K2640" s="280">
        <f t="shared" si="207"/>
        <v>0</v>
      </c>
    </row>
    <row r="2641" spans="1:11" ht="22.5">
      <c r="A2641" s="393"/>
      <c r="B2641" s="281" t="s">
        <v>1330</v>
      </c>
      <c r="C2641" s="510" t="s">
        <v>1984</v>
      </c>
      <c r="D2641" s="510"/>
      <c r="E2641" s="510"/>
      <c r="F2641" s="510"/>
      <c r="G2641" s="514"/>
      <c r="H2641" s="321"/>
      <c r="I2641" s="124"/>
      <c r="J2641" s="179"/>
      <c r="K2641" s="284"/>
    </row>
    <row r="2642" spans="1:11">
      <c r="A2642" s="393"/>
      <c r="B2642" s="314">
        <v>500</v>
      </c>
      <c r="C2642" s="121" t="s">
        <v>3554</v>
      </c>
      <c r="D2642" s="121" t="s">
        <v>4415</v>
      </c>
      <c r="E2642" s="121">
        <v>1</v>
      </c>
      <c r="F2642" s="436" t="s">
        <v>3555</v>
      </c>
      <c r="G2642" s="451"/>
      <c r="H2642" s="215">
        <v>72.900000000000006</v>
      </c>
      <c r="I2642" s="76">
        <f t="shared" si="206"/>
        <v>72.900000000000006</v>
      </c>
      <c r="J2642" s="180">
        <v>0</v>
      </c>
      <c r="K2642" s="280">
        <f t="shared" ref="K2642:K2686" si="208">I2642*J2642</f>
        <v>0</v>
      </c>
    </row>
    <row r="2643" spans="1:11" ht="45">
      <c r="A2643" s="393"/>
      <c r="B2643" s="314">
        <v>300</v>
      </c>
      <c r="C2643" s="121" t="s">
        <v>3556</v>
      </c>
      <c r="D2643" s="121" t="s">
        <v>4416</v>
      </c>
      <c r="E2643" s="121">
        <v>1</v>
      </c>
      <c r="F2643" s="436" t="s">
        <v>3557</v>
      </c>
      <c r="G2643" s="451"/>
      <c r="H2643" s="215">
        <v>105</v>
      </c>
      <c r="I2643" s="76">
        <f t="shared" si="206"/>
        <v>105</v>
      </c>
      <c r="J2643" s="180">
        <v>0</v>
      </c>
      <c r="K2643" s="280">
        <f t="shared" si="208"/>
        <v>0</v>
      </c>
    </row>
    <row r="2644" spans="1:11" ht="33.75">
      <c r="A2644" s="394"/>
      <c r="B2644" s="373">
        <v>100</v>
      </c>
      <c r="C2644" s="312" t="s">
        <v>1985</v>
      </c>
      <c r="D2644" s="220" t="s">
        <v>4417</v>
      </c>
      <c r="E2644" s="121">
        <v>1</v>
      </c>
      <c r="F2644" s="512" t="s">
        <v>1986</v>
      </c>
      <c r="G2644" s="513"/>
      <c r="H2644" s="316">
        <v>84.9</v>
      </c>
      <c r="I2644" s="76">
        <f t="shared" si="206"/>
        <v>84.9</v>
      </c>
      <c r="J2644" s="180">
        <v>0</v>
      </c>
      <c r="K2644" s="280">
        <f>I2644*J2644</f>
        <v>0</v>
      </c>
    </row>
    <row r="2645" spans="1:11" ht="45">
      <c r="A2645" s="393"/>
      <c r="B2645" s="373">
        <v>300</v>
      </c>
      <c r="C2645" s="312" t="s">
        <v>3558</v>
      </c>
      <c r="D2645" s="220" t="s">
        <v>4418</v>
      </c>
      <c r="E2645" s="121">
        <v>1</v>
      </c>
      <c r="F2645" s="512" t="s">
        <v>3559</v>
      </c>
      <c r="G2645" s="513"/>
      <c r="H2645" s="316">
        <v>105</v>
      </c>
      <c r="I2645" s="76">
        <f t="shared" si="206"/>
        <v>105</v>
      </c>
      <c r="J2645" s="180">
        <v>0</v>
      </c>
      <c r="K2645" s="280">
        <f t="shared" si="208"/>
        <v>0</v>
      </c>
    </row>
    <row r="2646" spans="1:11" ht="33.75">
      <c r="A2646" s="393"/>
      <c r="B2646" s="373">
        <v>300</v>
      </c>
      <c r="C2646" s="312" t="s">
        <v>3560</v>
      </c>
      <c r="D2646" s="220" t="s">
        <v>4419</v>
      </c>
      <c r="E2646" s="121">
        <v>1</v>
      </c>
      <c r="F2646" s="512" t="s">
        <v>3561</v>
      </c>
      <c r="G2646" s="513"/>
      <c r="H2646" s="316">
        <v>86.5</v>
      </c>
      <c r="I2646" s="76">
        <f t="shared" si="206"/>
        <v>86.5</v>
      </c>
      <c r="J2646" s="180">
        <v>0</v>
      </c>
      <c r="K2646" s="280">
        <f t="shared" si="208"/>
        <v>0</v>
      </c>
    </row>
    <row r="2647" spans="1:11" ht="45">
      <c r="A2647" s="393"/>
      <c r="B2647" s="373">
        <v>300</v>
      </c>
      <c r="C2647" s="312" t="s">
        <v>3562</v>
      </c>
      <c r="D2647" s="220" t="s">
        <v>4420</v>
      </c>
      <c r="E2647" s="121">
        <v>1</v>
      </c>
      <c r="F2647" s="512" t="s">
        <v>3563</v>
      </c>
      <c r="G2647" s="513"/>
      <c r="H2647" s="316">
        <v>105</v>
      </c>
      <c r="I2647" s="76">
        <f t="shared" si="206"/>
        <v>105</v>
      </c>
      <c r="J2647" s="180">
        <v>0</v>
      </c>
      <c r="K2647" s="280">
        <f t="shared" si="208"/>
        <v>0</v>
      </c>
    </row>
    <row r="2648" spans="1:11" ht="45">
      <c r="A2648" s="393"/>
      <c r="B2648" s="373">
        <v>300</v>
      </c>
      <c r="C2648" s="312" t="s">
        <v>3564</v>
      </c>
      <c r="D2648" s="220" t="s">
        <v>4421</v>
      </c>
      <c r="E2648" s="121">
        <v>1</v>
      </c>
      <c r="F2648" s="512" t="s">
        <v>3565</v>
      </c>
      <c r="G2648" s="513"/>
      <c r="H2648" s="316">
        <v>105</v>
      </c>
      <c r="I2648" s="76">
        <f t="shared" si="206"/>
        <v>105</v>
      </c>
      <c r="J2648" s="180">
        <v>0</v>
      </c>
      <c r="K2648" s="280">
        <f t="shared" si="208"/>
        <v>0</v>
      </c>
    </row>
    <row r="2649" spans="1:11" ht="45">
      <c r="A2649" s="393"/>
      <c r="B2649" s="373">
        <v>300</v>
      </c>
      <c r="C2649" s="312" t="s">
        <v>3566</v>
      </c>
      <c r="D2649" s="220" t="s">
        <v>4422</v>
      </c>
      <c r="E2649" s="121">
        <v>1</v>
      </c>
      <c r="F2649" s="512" t="s">
        <v>3567</v>
      </c>
      <c r="G2649" s="513"/>
      <c r="H2649" s="316">
        <v>105</v>
      </c>
      <c r="I2649" s="76">
        <f t="shared" si="206"/>
        <v>105</v>
      </c>
      <c r="J2649" s="180">
        <v>0</v>
      </c>
      <c r="K2649" s="280">
        <f t="shared" si="208"/>
        <v>0</v>
      </c>
    </row>
    <row r="2650" spans="1:11" ht="45">
      <c r="A2650" s="393"/>
      <c r="B2650" s="373">
        <v>300</v>
      </c>
      <c r="C2650" s="312" t="s">
        <v>3568</v>
      </c>
      <c r="D2650" s="220" t="s">
        <v>4423</v>
      </c>
      <c r="E2650" s="121">
        <v>1</v>
      </c>
      <c r="F2650" s="512" t="s">
        <v>3569</v>
      </c>
      <c r="G2650" s="513"/>
      <c r="H2650" s="316">
        <v>105</v>
      </c>
      <c r="I2650" s="76">
        <f t="shared" si="206"/>
        <v>105</v>
      </c>
      <c r="J2650" s="180">
        <v>0</v>
      </c>
      <c r="K2650" s="280">
        <f t="shared" si="208"/>
        <v>0</v>
      </c>
    </row>
    <row r="2651" spans="1:11" ht="45">
      <c r="A2651" s="393"/>
      <c r="B2651" s="373">
        <v>100</v>
      </c>
      <c r="C2651" s="310" t="s">
        <v>1987</v>
      </c>
      <c r="D2651" s="218" t="s">
        <v>4424</v>
      </c>
      <c r="E2651" s="374">
        <v>1</v>
      </c>
      <c r="F2651" s="515" t="s">
        <v>1988</v>
      </c>
      <c r="G2651" s="495"/>
      <c r="H2651" s="215">
        <v>171</v>
      </c>
      <c r="I2651" s="76">
        <f t="shared" si="206"/>
        <v>171</v>
      </c>
      <c r="J2651" s="180">
        <v>0</v>
      </c>
      <c r="K2651" s="280">
        <f t="shared" si="208"/>
        <v>0</v>
      </c>
    </row>
    <row r="2652" spans="1:11">
      <c r="A2652" s="393"/>
      <c r="B2652" s="373">
        <v>100</v>
      </c>
      <c r="C2652" s="322" t="s">
        <v>1989</v>
      </c>
      <c r="D2652" s="220" t="s">
        <v>4425</v>
      </c>
      <c r="E2652" s="121">
        <v>1</v>
      </c>
      <c r="F2652" s="515" t="s">
        <v>1990</v>
      </c>
      <c r="G2652" s="516"/>
      <c r="H2652" s="215">
        <v>72.900000000000006</v>
      </c>
      <c r="I2652" s="76">
        <f t="shared" si="206"/>
        <v>72.900000000000006</v>
      </c>
      <c r="J2652" s="180">
        <v>0</v>
      </c>
      <c r="K2652" s="280">
        <f t="shared" si="208"/>
        <v>0</v>
      </c>
    </row>
    <row r="2653" spans="1:11">
      <c r="A2653" s="394"/>
      <c r="B2653" s="373">
        <v>100</v>
      </c>
      <c r="C2653" s="312" t="s">
        <v>4426</v>
      </c>
      <c r="D2653" s="220" t="s">
        <v>4427</v>
      </c>
      <c r="E2653" s="121">
        <v>1</v>
      </c>
      <c r="F2653" s="512" t="s">
        <v>1991</v>
      </c>
      <c r="G2653" s="513"/>
      <c r="H2653" s="316">
        <v>72.900000000000006</v>
      </c>
      <c r="I2653" s="76">
        <f t="shared" si="206"/>
        <v>72.900000000000006</v>
      </c>
      <c r="J2653" s="180">
        <v>0</v>
      </c>
      <c r="K2653" s="280">
        <f t="shared" si="208"/>
        <v>0</v>
      </c>
    </row>
    <row r="2654" spans="1:11">
      <c r="A2654" s="393"/>
      <c r="B2654" s="373">
        <v>200</v>
      </c>
      <c r="C2654" s="312" t="s">
        <v>3570</v>
      </c>
      <c r="D2654" s="220" t="s">
        <v>4428</v>
      </c>
      <c r="E2654" s="121">
        <v>1</v>
      </c>
      <c r="F2654" s="512" t="s">
        <v>3571</v>
      </c>
      <c r="G2654" s="513"/>
      <c r="H2654" s="316">
        <v>72.900000000000006</v>
      </c>
      <c r="I2654" s="76">
        <f t="shared" si="206"/>
        <v>72.900000000000006</v>
      </c>
      <c r="J2654" s="180">
        <v>0</v>
      </c>
      <c r="K2654" s="280">
        <f t="shared" si="208"/>
        <v>0</v>
      </c>
    </row>
    <row r="2655" spans="1:11">
      <c r="A2655" s="394"/>
      <c r="B2655" s="373">
        <v>100</v>
      </c>
      <c r="C2655" s="312" t="s">
        <v>1992</v>
      </c>
      <c r="D2655" s="220" t="s">
        <v>4428</v>
      </c>
      <c r="E2655" s="121">
        <v>1</v>
      </c>
      <c r="F2655" s="512" t="s">
        <v>1993</v>
      </c>
      <c r="G2655" s="513"/>
      <c r="H2655" s="316">
        <v>72.900000000000006</v>
      </c>
      <c r="I2655" s="76">
        <f t="shared" si="206"/>
        <v>72.900000000000006</v>
      </c>
      <c r="J2655" s="180">
        <v>0</v>
      </c>
      <c r="K2655" s="280">
        <f t="shared" si="208"/>
        <v>0</v>
      </c>
    </row>
    <row r="2656" spans="1:11">
      <c r="A2656" s="393"/>
      <c r="B2656" s="373">
        <v>300</v>
      </c>
      <c r="C2656" s="312" t="s">
        <v>3572</v>
      </c>
      <c r="D2656" s="220" t="s">
        <v>4429</v>
      </c>
      <c r="E2656" s="121">
        <v>1</v>
      </c>
      <c r="F2656" s="512" t="s">
        <v>3573</v>
      </c>
      <c r="G2656" s="513"/>
      <c r="H2656" s="316">
        <v>72.900000000000006</v>
      </c>
      <c r="I2656" s="76">
        <f t="shared" si="206"/>
        <v>72.900000000000006</v>
      </c>
      <c r="J2656" s="180">
        <v>0</v>
      </c>
      <c r="K2656" s="280">
        <f t="shared" si="208"/>
        <v>0</v>
      </c>
    </row>
    <row r="2657" spans="1:11">
      <c r="A2657" s="393"/>
      <c r="B2657" s="373">
        <v>300</v>
      </c>
      <c r="C2657" s="312" t="s">
        <v>3574</v>
      </c>
      <c r="D2657" s="220" t="s">
        <v>4428</v>
      </c>
      <c r="E2657" s="121">
        <v>1</v>
      </c>
      <c r="F2657" s="512" t="s">
        <v>4430</v>
      </c>
      <c r="G2657" s="513"/>
      <c r="H2657" s="316">
        <v>109</v>
      </c>
      <c r="I2657" s="76">
        <f t="shared" si="206"/>
        <v>109</v>
      </c>
      <c r="J2657" s="180">
        <v>0</v>
      </c>
      <c r="K2657" s="280">
        <f t="shared" si="208"/>
        <v>0</v>
      </c>
    </row>
    <row r="2658" spans="1:11">
      <c r="A2658" s="393"/>
      <c r="B2658" s="373">
        <v>300</v>
      </c>
      <c r="C2658" s="312" t="s">
        <v>3575</v>
      </c>
      <c r="D2658" s="220" t="s">
        <v>4402</v>
      </c>
      <c r="E2658" s="121">
        <v>1</v>
      </c>
      <c r="F2658" s="512" t="s">
        <v>3576</v>
      </c>
      <c r="G2658" s="513"/>
      <c r="H2658" s="316">
        <v>77.900000000000006</v>
      </c>
      <c r="I2658" s="76">
        <f t="shared" si="206"/>
        <v>77.900000000000006</v>
      </c>
      <c r="J2658" s="180">
        <v>0</v>
      </c>
      <c r="K2658" s="280">
        <f t="shared" si="208"/>
        <v>0</v>
      </c>
    </row>
    <row r="2659" spans="1:11">
      <c r="A2659" s="394"/>
      <c r="B2659" s="373">
        <v>100</v>
      </c>
      <c r="C2659" s="312" t="s">
        <v>1994</v>
      </c>
      <c r="D2659" s="220" t="s">
        <v>4431</v>
      </c>
      <c r="E2659" s="121">
        <v>1</v>
      </c>
      <c r="F2659" s="512" t="s">
        <v>1995</v>
      </c>
      <c r="G2659" s="513"/>
      <c r="H2659" s="316">
        <v>81.5</v>
      </c>
      <c r="I2659" s="76">
        <f t="shared" si="206"/>
        <v>81.5</v>
      </c>
      <c r="J2659" s="180">
        <v>0</v>
      </c>
      <c r="K2659" s="280">
        <f t="shared" si="208"/>
        <v>0</v>
      </c>
    </row>
    <row r="2660" spans="1:11">
      <c r="A2660" s="394"/>
      <c r="B2660" s="373">
        <v>200</v>
      </c>
      <c r="C2660" s="312" t="s">
        <v>1996</v>
      </c>
      <c r="D2660" s="220" t="s">
        <v>4432</v>
      </c>
      <c r="E2660" s="121">
        <v>1</v>
      </c>
      <c r="F2660" s="512" t="s">
        <v>1997</v>
      </c>
      <c r="G2660" s="513"/>
      <c r="H2660" s="316">
        <v>86.5</v>
      </c>
      <c r="I2660" s="76">
        <f t="shared" si="206"/>
        <v>86.5</v>
      </c>
      <c r="J2660" s="180">
        <v>0</v>
      </c>
      <c r="K2660" s="280">
        <f t="shared" si="208"/>
        <v>0</v>
      </c>
    </row>
    <row r="2661" spans="1:11">
      <c r="A2661" s="394"/>
      <c r="B2661" s="373">
        <v>200</v>
      </c>
      <c r="C2661" s="312" t="s">
        <v>1998</v>
      </c>
      <c r="D2661" s="220" t="s">
        <v>4433</v>
      </c>
      <c r="E2661" s="121">
        <v>1</v>
      </c>
      <c r="F2661" s="512" t="s">
        <v>1999</v>
      </c>
      <c r="G2661" s="513"/>
      <c r="H2661" s="316">
        <v>84.9</v>
      </c>
      <c r="I2661" s="76">
        <f t="shared" si="206"/>
        <v>84.9</v>
      </c>
      <c r="J2661" s="180">
        <v>0</v>
      </c>
      <c r="K2661" s="280">
        <f t="shared" si="208"/>
        <v>0</v>
      </c>
    </row>
    <row r="2662" spans="1:11">
      <c r="A2662" s="393"/>
      <c r="B2662" s="373">
        <v>300</v>
      </c>
      <c r="C2662" s="312" t="s">
        <v>3577</v>
      </c>
      <c r="D2662" s="220" t="s">
        <v>4434</v>
      </c>
      <c r="E2662" s="121">
        <v>1</v>
      </c>
      <c r="F2662" s="512" t="s">
        <v>3578</v>
      </c>
      <c r="G2662" s="513"/>
      <c r="H2662" s="316">
        <v>69.5</v>
      </c>
      <c r="I2662" s="76">
        <f t="shared" si="206"/>
        <v>69.5</v>
      </c>
      <c r="J2662" s="180">
        <v>0</v>
      </c>
      <c r="K2662" s="280">
        <f t="shared" si="208"/>
        <v>0</v>
      </c>
    </row>
    <row r="2663" spans="1:11">
      <c r="A2663" s="393"/>
      <c r="B2663" s="373">
        <v>300</v>
      </c>
      <c r="C2663" s="312" t="s">
        <v>3579</v>
      </c>
      <c r="D2663" s="220" t="s">
        <v>4435</v>
      </c>
      <c r="E2663" s="121">
        <v>1</v>
      </c>
      <c r="F2663" s="512" t="s">
        <v>3580</v>
      </c>
      <c r="G2663" s="513"/>
      <c r="H2663" s="316">
        <v>86.5</v>
      </c>
      <c r="I2663" s="76">
        <f t="shared" si="206"/>
        <v>86.5</v>
      </c>
      <c r="J2663" s="180">
        <v>0</v>
      </c>
      <c r="K2663" s="280">
        <f t="shared" si="208"/>
        <v>0</v>
      </c>
    </row>
    <row r="2664" spans="1:11">
      <c r="A2664" s="393"/>
      <c r="B2664" s="373">
        <v>120</v>
      </c>
      <c r="C2664" s="309" t="s">
        <v>2000</v>
      </c>
      <c r="D2664" s="220" t="s">
        <v>4436</v>
      </c>
      <c r="E2664" s="121">
        <v>1</v>
      </c>
      <c r="F2664" s="515" t="s">
        <v>2001</v>
      </c>
      <c r="G2664" s="516"/>
      <c r="H2664" s="215">
        <v>77.900000000000006</v>
      </c>
      <c r="I2664" s="76">
        <f t="shared" si="206"/>
        <v>77.900000000000006</v>
      </c>
      <c r="J2664" s="180">
        <v>0</v>
      </c>
      <c r="K2664" s="280">
        <f t="shared" si="208"/>
        <v>0</v>
      </c>
    </row>
    <row r="2665" spans="1:11">
      <c r="A2665" s="393"/>
      <c r="B2665" s="373">
        <v>200</v>
      </c>
      <c r="C2665" s="309" t="s">
        <v>3581</v>
      </c>
      <c r="D2665" s="220" t="s">
        <v>4437</v>
      </c>
      <c r="E2665" s="121">
        <v>1</v>
      </c>
      <c r="F2665" s="517" t="s">
        <v>3582</v>
      </c>
      <c r="G2665" s="518"/>
      <c r="H2665" s="215">
        <v>115</v>
      </c>
      <c r="I2665" s="76">
        <f t="shared" si="206"/>
        <v>115</v>
      </c>
      <c r="J2665" s="180">
        <v>0</v>
      </c>
      <c r="K2665" s="280">
        <f t="shared" si="208"/>
        <v>0</v>
      </c>
    </row>
    <row r="2666" spans="1:11">
      <c r="A2666" s="393"/>
      <c r="B2666" s="373">
        <v>120</v>
      </c>
      <c r="C2666" s="309" t="s">
        <v>3583</v>
      </c>
      <c r="D2666" s="220" t="s">
        <v>4438</v>
      </c>
      <c r="E2666" s="121">
        <v>1</v>
      </c>
      <c r="F2666" s="517" t="s">
        <v>3584</v>
      </c>
      <c r="G2666" s="518"/>
      <c r="H2666" s="215">
        <v>120</v>
      </c>
      <c r="I2666" s="76">
        <f t="shared" si="206"/>
        <v>120</v>
      </c>
      <c r="J2666" s="180">
        <v>0</v>
      </c>
      <c r="K2666" s="280">
        <f t="shared" si="208"/>
        <v>0</v>
      </c>
    </row>
    <row r="2667" spans="1:11">
      <c r="A2667" s="393"/>
      <c r="B2667" s="373">
        <v>120</v>
      </c>
      <c r="C2667" s="309" t="s">
        <v>3585</v>
      </c>
      <c r="D2667" s="220" t="s">
        <v>4439</v>
      </c>
      <c r="E2667" s="121">
        <v>1</v>
      </c>
      <c r="F2667" s="517" t="s">
        <v>3586</v>
      </c>
      <c r="G2667" s="518"/>
      <c r="H2667" s="215">
        <v>96.9</v>
      </c>
      <c r="I2667" s="76">
        <f t="shared" si="206"/>
        <v>96.9</v>
      </c>
      <c r="J2667" s="180">
        <v>0</v>
      </c>
      <c r="K2667" s="280">
        <f t="shared" si="208"/>
        <v>0</v>
      </c>
    </row>
    <row r="2668" spans="1:11">
      <c r="A2668" s="393"/>
      <c r="B2668" s="373">
        <v>120</v>
      </c>
      <c r="C2668" s="309" t="s">
        <v>3587</v>
      </c>
      <c r="D2668" s="220" t="s">
        <v>4440</v>
      </c>
      <c r="E2668" s="121">
        <v>1</v>
      </c>
      <c r="F2668" s="517" t="s">
        <v>3588</v>
      </c>
      <c r="G2668" s="518"/>
      <c r="H2668" s="215">
        <v>105</v>
      </c>
      <c r="I2668" s="76">
        <f t="shared" si="206"/>
        <v>105</v>
      </c>
      <c r="J2668" s="180">
        <v>0</v>
      </c>
      <c r="K2668" s="280">
        <f t="shared" si="208"/>
        <v>0</v>
      </c>
    </row>
    <row r="2669" spans="1:11">
      <c r="A2669" s="393"/>
      <c r="B2669" s="373">
        <v>300</v>
      </c>
      <c r="C2669" s="309" t="s">
        <v>3589</v>
      </c>
      <c r="D2669" s="220" t="s">
        <v>4441</v>
      </c>
      <c r="E2669" s="121">
        <v>1</v>
      </c>
      <c r="F2669" s="517" t="s">
        <v>3590</v>
      </c>
      <c r="G2669" s="518"/>
      <c r="H2669" s="215">
        <v>34.9</v>
      </c>
      <c r="I2669" s="76">
        <f t="shared" si="206"/>
        <v>34.9</v>
      </c>
      <c r="J2669" s="180">
        <v>0</v>
      </c>
      <c r="K2669" s="280">
        <f t="shared" si="208"/>
        <v>0</v>
      </c>
    </row>
    <row r="2670" spans="1:11">
      <c r="A2670" s="393"/>
      <c r="B2670" s="373">
        <v>300</v>
      </c>
      <c r="C2670" s="309" t="s">
        <v>3591</v>
      </c>
      <c r="D2670" s="220" t="s">
        <v>4441</v>
      </c>
      <c r="E2670" s="121">
        <v>1</v>
      </c>
      <c r="F2670" s="517" t="s">
        <v>3592</v>
      </c>
      <c r="G2670" s="518"/>
      <c r="H2670" s="215">
        <v>34.9</v>
      </c>
      <c r="I2670" s="76">
        <f t="shared" si="206"/>
        <v>34.9</v>
      </c>
      <c r="J2670" s="180">
        <v>0</v>
      </c>
      <c r="K2670" s="280">
        <f t="shared" si="208"/>
        <v>0</v>
      </c>
    </row>
    <row r="2671" spans="1:11">
      <c r="A2671" s="393"/>
      <c r="B2671" s="373">
        <v>300</v>
      </c>
      <c r="C2671" s="309" t="s">
        <v>3593</v>
      </c>
      <c r="D2671" s="220" t="s">
        <v>4441</v>
      </c>
      <c r="E2671" s="121">
        <v>1</v>
      </c>
      <c r="F2671" s="517" t="s">
        <v>3594</v>
      </c>
      <c r="G2671" s="518"/>
      <c r="H2671" s="215">
        <v>34.9</v>
      </c>
      <c r="I2671" s="76">
        <f t="shared" si="206"/>
        <v>34.9</v>
      </c>
      <c r="J2671" s="180">
        <v>0</v>
      </c>
      <c r="K2671" s="280">
        <f t="shared" si="208"/>
        <v>0</v>
      </c>
    </row>
    <row r="2672" spans="1:11">
      <c r="A2672" s="393"/>
      <c r="B2672" s="373">
        <v>300</v>
      </c>
      <c r="C2672" s="309" t="s">
        <v>3595</v>
      </c>
      <c r="D2672" s="220" t="s">
        <v>4441</v>
      </c>
      <c r="E2672" s="121">
        <v>1</v>
      </c>
      <c r="F2672" s="517" t="s">
        <v>3596</v>
      </c>
      <c r="G2672" s="518"/>
      <c r="H2672" s="215">
        <v>34.9</v>
      </c>
      <c r="I2672" s="76">
        <f t="shared" si="206"/>
        <v>34.9</v>
      </c>
      <c r="J2672" s="180">
        <v>0</v>
      </c>
      <c r="K2672" s="280">
        <f t="shared" si="208"/>
        <v>0</v>
      </c>
    </row>
    <row r="2673" spans="1:11">
      <c r="A2673" s="393"/>
      <c r="B2673" s="373">
        <v>500</v>
      </c>
      <c r="C2673" s="309" t="s">
        <v>3597</v>
      </c>
      <c r="D2673" s="220" t="s">
        <v>4429</v>
      </c>
      <c r="E2673" s="121">
        <v>1</v>
      </c>
      <c r="F2673" s="517" t="s">
        <v>3598</v>
      </c>
      <c r="G2673" s="518"/>
      <c r="H2673" s="215">
        <v>69.5</v>
      </c>
      <c r="I2673" s="76">
        <f t="shared" si="206"/>
        <v>69.5</v>
      </c>
      <c r="J2673" s="180">
        <v>0</v>
      </c>
      <c r="K2673" s="280">
        <f t="shared" si="208"/>
        <v>0</v>
      </c>
    </row>
    <row r="2674" spans="1:11" ht="22.5">
      <c r="A2674" s="394"/>
      <c r="B2674" s="373">
        <v>100</v>
      </c>
      <c r="C2674" s="320" t="s">
        <v>2002</v>
      </c>
      <c r="D2674" s="220" t="s">
        <v>4427</v>
      </c>
      <c r="E2674" s="121">
        <v>1</v>
      </c>
      <c r="F2674" s="512" t="s">
        <v>2003</v>
      </c>
      <c r="G2674" s="513"/>
      <c r="H2674" s="316">
        <v>112</v>
      </c>
      <c r="I2674" s="76">
        <f t="shared" si="206"/>
        <v>112</v>
      </c>
      <c r="J2674" s="180">
        <v>0</v>
      </c>
      <c r="K2674" s="280">
        <f t="shared" si="208"/>
        <v>0</v>
      </c>
    </row>
    <row r="2675" spans="1:11" ht="22.5">
      <c r="A2675" s="394"/>
      <c r="B2675" s="373">
        <v>100</v>
      </c>
      <c r="C2675" s="320" t="s">
        <v>2004</v>
      </c>
      <c r="D2675" s="220" t="s">
        <v>4427</v>
      </c>
      <c r="E2675" s="121">
        <v>1</v>
      </c>
      <c r="F2675" s="512" t="s">
        <v>2005</v>
      </c>
      <c r="G2675" s="513"/>
      <c r="H2675" s="316">
        <v>112</v>
      </c>
      <c r="I2675" s="76">
        <f t="shared" si="206"/>
        <v>112</v>
      </c>
      <c r="J2675" s="180">
        <v>0</v>
      </c>
      <c r="K2675" s="280">
        <f t="shared" si="208"/>
        <v>0</v>
      </c>
    </row>
    <row r="2676" spans="1:11" ht="22.5">
      <c r="A2676" s="394"/>
      <c r="B2676" s="373">
        <v>100</v>
      </c>
      <c r="C2676" s="320" t="s">
        <v>2006</v>
      </c>
      <c r="D2676" s="220" t="s">
        <v>4427</v>
      </c>
      <c r="E2676" s="121">
        <v>1</v>
      </c>
      <c r="F2676" s="512" t="s">
        <v>2007</v>
      </c>
      <c r="G2676" s="513"/>
      <c r="H2676" s="316">
        <v>112</v>
      </c>
      <c r="I2676" s="76">
        <f t="shared" si="206"/>
        <v>112</v>
      </c>
      <c r="J2676" s="180">
        <v>0</v>
      </c>
      <c r="K2676" s="280">
        <f t="shared" si="208"/>
        <v>0</v>
      </c>
    </row>
    <row r="2677" spans="1:11" ht="22.5">
      <c r="A2677" s="394"/>
      <c r="B2677" s="373">
        <v>192</v>
      </c>
      <c r="C2677" s="320" t="s">
        <v>2008</v>
      </c>
      <c r="D2677" s="220" t="s">
        <v>4442</v>
      </c>
      <c r="E2677" s="121">
        <v>1</v>
      </c>
      <c r="F2677" s="512" t="s">
        <v>2009</v>
      </c>
      <c r="G2677" s="513"/>
      <c r="H2677" s="316">
        <v>83.9</v>
      </c>
      <c r="I2677" s="76">
        <f t="shared" si="206"/>
        <v>83.9</v>
      </c>
      <c r="J2677" s="180">
        <v>0</v>
      </c>
      <c r="K2677" s="280">
        <f t="shared" si="208"/>
        <v>0</v>
      </c>
    </row>
    <row r="2678" spans="1:11" ht="22.5">
      <c r="A2678" s="394"/>
      <c r="B2678" s="373">
        <v>192</v>
      </c>
      <c r="C2678" s="320" t="s">
        <v>2010</v>
      </c>
      <c r="D2678" s="220" t="s">
        <v>4442</v>
      </c>
      <c r="E2678" s="121">
        <v>1</v>
      </c>
      <c r="F2678" s="512" t="s">
        <v>2011</v>
      </c>
      <c r="G2678" s="513"/>
      <c r="H2678" s="316">
        <v>83.9</v>
      </c>
      <c r="I2678" s="76">
        <f t="shared" si="206"/>
        <v>83.9</v>
      </c>
      <c r="J2678" s="180">
        <v>0</v>
      </c>
      <c r="K2678" s="280">
        <f t="shared" si="208"/>
        <v>0</v>
      </c>
    </row>
    <row r="2679" spans="1:11" ht="22.5">
      <c r="A2679" s="394"/>
      <c r="B2679" s="373">
        <v>192</v>
      </c>
      <c r="C2679" s="320" t="s">
        <v>2012</v>
      </c>
      <c r="D2679" s="220" t="s">
        <v>4443</v>
      </c>
      <c r="E2679" s="121">
        <v>1</v>
      </c>
      <c r="F2679" s="512" t="s">
        <v>2013</v>
      </c>
      <c r="G2679" s="513"/>
      <c r="H2679" s="316">
        <v>86.5</v>
      </c>
      <c r="I2679" s="76">
        <f t="shared" si="206"/>
        <v>86.5</v>
      </c>
      <c r="J2679" s="180">
        <v>0</v>
      </c>
      <c r="K2679" s="280">
        <f t="shared" si="208"/>
        <v>0</v>
      </c>
    </row>
    <row r="2680" spans="1:11" ht="22.5">
      <c r="A2680" s="394"/>
      <c r="B2680" s="373">
        <v>192</v>
      </c>
      <c r="C2680" s="320" t="s">
        <v>2014</v>
      </c>
      <c r="D2680" s="220" t="s">
        <v>4444</v>
      </c>
      <c r="E2680" s="121">
        <v>1</v>
      </c>
      <c r="F2680" s="512" t="s">
        <v>2015</v>
      </c>
      <c r="G2680" s="513"/>
      <c r="H2680" s="316">
        <v>86.5</v>
      </c>
      <c r="I2680" s="76">
        <f t="shared" si="206"/>
        <v>86.5</v>
      </c>
      <c r="J2680" s="180">
        <v>0</v>
      </c>
      <c r="K2680" s="280">
        <f t="shared" si="208"/>
        <v>0</v>
      </c>
    </row>
    <row r="2681" spans="1:11" ht="22.5">
      <c r="A2681" s="394"/>
      <c r="B2681" s="373">
        <v>192</v>
      </c>
      <c r="C2681" s="320" t="s">
        <v>2016</v>
      </c>
      <c r="D2681" s="220" t="s">
        <v>4445</v>
      </c>
      <c r="E2681" s="121">
        <v>1</v>
      </c>
      <c r="F2681" s="512" t="s">
        <v>2017</v>
      </c>
      <c r="G2681" s="513"/>
      <c r="H2681" s="316">
        <v>86.5</v>
      </c>
      <c r="I2681" s="76">
        <f t="shared" si="206"/>
        <v>86.5</v>
      </c>
      <c r="J2681" s="180">
        <v>0</v>
      </c>
      <c r="K2681" s="280">
        <f t="shared" si="208"/>
        <v>0</v>
      </c>
    </row>
    <row r="2682" spans="1:11">
      <c r="A2682" s="393"/>
      <c r="B2682" s="373">
        <v>120</v>
      </c>
      <c r="C2682" s="322" t="s">
        <v>2018</v>
      </c>
      <c r="D2682" s="220" t="s">
        <v>4446</v>
      </c>
      <c r="E2682" s="121">
        <v>1</v>
      </c>
      <c r="F2682" s="515" t="s">
        <v>2019</v>
      </c>
      <c r="G2682" s="436"/>
      <c r="H2682" s="142">
        <v>103.3</v>
      </c>
      <c r="I2682" s="76">
        <f t="shared" si="206"/>
        <v>103.3</v>
      </c>
      <c r="J2682" s="180">
        <v>0</v>
      </c>
      <c r="K2682" s="280">
        <f t="shared" si="208"/>
        <v>0</v>
      </c>
    </row>
    <row r="2683" spans="1:11">
      <c r="A2683" s="393"/>
      <c r="B2683" s="373">
        <v>200</v>
      </c>
      <c r="C2683" s="322" t="s">
        <v>3599</v>
      </c>
      <c r="D2683" s="220" t="s">
        <v>4433</v>
      </c>
      <c r="E2683" s="121">
        <v>1</v>
      </c>
      <c r="F2683" s="517" t="s">
        <v>3600</v>
      </c>
      <c r="G2683" s="518"/>
      <c r="H2683" s="142">
        <v>55.5</v>
      </c>
      <c r="I2683" s="76">
        <f t="shared" si="206"/>
        <v>55.5</v>
      </c>
      <c r="J2683" s="180">
        <v>0</v>
      </c>
      <c r="K2683" s="280">
        <f t="shared" si="208"/>
        <v>0</v>
      </c>
    </row>
    <row r="2684" spans="1:11">
      <c r="A2684" s="393"/>
      <c r="B2684" s="373">
        <v>100</v>
      </c>
      <c r="C2684" s="322" t="s">
        <v>3601</v>
      </c>
      <c r="D2684" s="220" t="s">
        <v>4432</v>
      </c>
      <c r="E2684" s="121">
        <v>1</v>
      </c>
      <c r="F2684" s="517" t="s">
        <v>3602</v>
      </c>
      <c r="G2684" s="518"/>
      <c r="H2684" s="142">
        <v>84.9</v>
      </c>
      <c r="I2684" s="76">
        <f t="shared" si="206"/>
        <v>84.9</v>
      </c>
      <c r="J2684" s="180">
        <v>0</v>
      </c>
      <c r="K2684" s="280">
        <f t="shared" si="208"/>
        <v>0</v>
      </c>
    </row>
    <row r="2685" spans="1:11">
      <c r="A2685" s="393"/>
      <c r="B2685" s="373">
        <v>100</v>
      </c>
      <c r="C2685" s="322" t="s">
        <v>3603</v>
      </c>
      <c r="D2685" s="220" t="s">
        <v>4432</v>
      </c>
      <c r="E2685" s="121">
        <v>1</v>
      </c>
      <c r="F2685" s="517" t="s">
        <v>3604</v>
      </c>
      <c r="G2685" s="518"/>
      <c r="H2685" s="142">
        <v>84.9</v>
      </c>
      <c r="I2685" s="76">
        <f t="shared" si="206"/>
        <v>84.9</v>
      </c>
      <c r="J2685" s="180">
        <v>0</v>
      </c>
      <c r="K2685" s="280">
        <f t="shared" si="208"/>
        <v>0</v>
      </c>
    </row>
    <row r="2686" spans="1:11">
      <c r="A2686" s="393"/>
      <c r="B2686" s="373">
        <v>100</v>
      </c>
      <c r="C2686" s="322" t="s">
        <v>3605</v>
      </c>
      <c r="D2686" s="220" t="s">
        <v>4432</v>
      </c>
      <c r="E2686" s="121">
        <v>1</v>
      </c>
      <c r="F2686" s="517" t="s">
        <v>3606</v>
      </c>
      <c r="G2686" s="518"/>
      <c r="H2686" s="142">
        <v>84.9</v>
      </c>
      <c r="I2686" s="76">
        <f t="shared" si="206"/>
        <v>84.9</v>
      </c>
      <c r="J2686" s="180">
        <v>0</v>
      </c>
      <c r="K2686" s="280">
        <f t="shared" si="208"/>
        <v>0</v>
      </c>
    </row>
    <row r="2687" spans="1:11" ht="22.5">
      <c r="A2687" s="413"/>
      <c r="B2687" s="281" t="s">
        <v>1330</v>
      </c>
      <c r="C2687" s="510" t="s">
        <v>2020</v>
      </c>
      <c r="D2687" s="510"/>
      <c r="E2687" s="510"/>
      <c r="F2687" s="510"/>
      <c r="G2687" s="511"/>
      <c r="H2687" s="138"/>
      <c r="I2687" s="124"/>
      <c r="J2687" s="179"/>
      <c r="K2687" s="284"/>
    </row>
    <row r="2688" spans="1:11">
      <c r="A2688" s="393"/>
      <c r="B2688" s="373">
        <v>100</v>
      </c>
      <c r="C2688" s="189">
        <v>713001</v>
      </c>
      <c r="D2688" s="207"/>
      <c r="E2688" s="121">
        <v>1</v>
      </c>
      <c r="F2688" s="466" t="s">
        <v>2021</v>
      </c>
      <c r="G2688" s="462"/>
      <c r="H2688" s="142">
        <v>209</v>
      </c>
      <c r="I2688" s="76">
        <f t="shared" si="206"/>
        <v>209</v>
      </c>
      <c r="J2688" s="180">
        <v>0</v>
      </c>
      <c r="K2688" s="280">
        <f>I2688*J2688</f>
        <v>0</v>
      </c>
    </row>
    <row r="2689" spans="1:11">
      <c r="A2689" s="393"/>
      <c r="B2689" s="373">
        <v>100</v>
      </c>
      <c r="C2689" s="189">
        <v>713002</v>
      </c>
      <c r="D2689" s="207"/>
      <c r="E2689" s="121">
        <v>1</v>
      </c>
      <c r="F2689" s="466" t="s">
        <v>2022</v>
      </c>
      <c r="G2689" s="462"/>
      <c r="H2689" s="142">
        <v>209</v>
      </c>
      <c r="I2689" s="76">
        <f t="shared" si="206"/>
        <v>209</v>
      </c>
      <c r="J2689" s="180">
        <v>0</v>
      </c>
      <c r="K2689" s="280">
        <f>I2689*J2689</f>
        <v>0</v>
      </c>
    </row>
    <row r="2690" spans="1:11">
      <c r="A2690" s="393"/>
      <c r="B2690" s="373">
        <v>100</v>
      </c>
      <c r="C2690" s="189">
        <v>713003</v>
      </c>
      <c r="D2690" s="207"/>
      <c r="E2690" s="121">
        <v>1</v>
      </c>
      <c r="F2690" s="466" t="s">
        <v>2023</v>
      </c>
      <c r="G2690" s="462"/>
      <c r="H2690" s="142">
        <v>209</v>
      </c>
      <c r="I2690" s="76">
        <f t="shared" ref="I2690:I2713" si="209">ROUND(H2690-H2690*H$8,2)</f>
        <v>209</v>
      </c>
      <c r="J2690" s="180">
        <v>0</v>
      </c>
      <c r="K2690" s="280">
        <f>I2690*J2690</f>
        <v>0</v>
      </c>
    </row>
    <row r="2691" spans="1:11">
      <c r="A2691" s="393"/>
      <c r="B2691" s="373">
        <v>100</v>
      </c>
      <c r="C2691" s="189">
        <v>713004</v>
      </c>
      <c r="D2691" s="207"/>
      <c r="E2691" s="121">
        <v>1</v>
      </c>
      <c r="F2691" s="466" t="s">
        <v>2024</v>
      </c>
      <c r="G2691" s="462"/>
      <c r="H2691" s="142">
        <v>209</v>
      </c>
      <c r="I2691" s="76">
        <f t="shared" si="209"/>
        <v>209</v>
      </c>
      <c r="J2691" s="180">
        <v>0</v>
      </c>
      <c r="K2691" s="280">
        <f t="shared" ref="K2691:K2713" si="210">I2691*J2691</f>
        <v>0</v>
      </c>
    </row>
    <row r="2692" spans="1:11">
      <c r="A2692" s="393"/>
      <c r="B2692" s="373">
        <v>100</v>
      </c>
      <c r="C2692" s="189">
        <v>713005</v>
      </c>
      <c r="D2692" s="207"/>
      <c r="E2692" s="121">
        <v>1</v>
      </c>
      <c r="F2692" s="466" t="s">
        <v>2025</v>
      </c>
      <c r="G2692" s="462"/>
      <c r="H2692" s="142">
        <v>199</v>
      </c>
      <c r="I2692" s="76">
        <f t="shared" si="209"/>
        <v>199</v>
      </c>
      <c r="J2692" s="180">
        <v>0</v>
      </c>
      <c r="K2692" s="280">
        <f t="shared" si="210"/>
        <v>0</v>
      </c>
    </row>
    <row r="2693" spans="1:11">
      <c r="A2693" s="393"/>
      <c r="B2693" s="373">
        <v>100</v>
      </c>
      <c r="C2693" s="189">
        <v>713006</v>
      </c>
      <c r="D2693" s="207"/>
      <c r="E2693" s="121">
        <v>1</v>
      </c>
      <c r="F2693" s="466" t="s">
        <v>2026</v>
      </c>
      <c r="G2693" s="462"/>
      <c r="H2693" s="142">
        <v>199</v>
      </c>
      <c r="I2693" s="76">
        <f t="shared" si="209"/>
        <v>199</v>
      </c>
      <c r="J2693" s="180">
        <v>0</v>
      </c>
      <c r="K2693" s="280">
        <f t="shared" si="210"/>
        <v>0</v>
      </c>
    </row>
    <row r="2694" spans="1:11">
      <c r="A2694" s="393"/>
      <c r="B2694" s="373">
        <v>100</v>
      </c>
      <c r="C2694" s="189">
        <v>713007</v>
      </c>
      <c r="D2694" s="207"/>
      <c r="E2694" s="121">
        <v>1</v>
      </c>
      <c r="F2694" s="466" t="s">
        <v>2027</v>
      </c>
      <c r="G2694" s="462"/>
      <c r="H2694" s="142">
        <v>199</v>
      </c>
      <c r="I2694" s="76">
        <f t="shared" si="209"/>
        <v>199</v>
      </c>
      <c r="J2694" s="180">
        <v>0</v>
      </c>
      <c r="K2694" s="280">
        <f t="shared" si="210"/>
        <v>0</v>
      </c>
    </row>
    <row r="2695" spans="1:11">
      <c r="A2695" s="393"/>
      <c r="B2695" s="373">
        <v>100</v>
      </c>
      <c r="C2695" s="189">
        <v>713008</v>
      </c>
      <c r="D2695" s="207"/>
      <c r="E2695" s="121">
        <v>1</v>
      </c>
      <c r="F2695" s="466" t="s">
        <v>2028</v>
      </c>
      <c r="G2695" s="462"/>
      <c r="H2695" s="142">
        <v>199</v>
      </c>
      <c r="I2695" s="76">
        <f t="shared" si="209"/>
        <v>199</v>
      </c>
      <c r="J2695" s="180">
        <v>0</v>
      </c>
      <c r="K2695" s="280">
        <f t="shared" si="210"/>
        <v>0</v>
      </c>
    </row>
    <row r="2696" spans="1:11">
      <c r="A2696" s="393"/>
      <c r="B2696" s="373">
        <v>100</v>
      </c>
      <c r="C2696" s="189">
        <v>713009</v>
      </c>
      <c r="D2696" s="207"/>
      <c r="E2696" s="121">
        <v>1</v>
      </c>
      <c r="F2696" s="466" t="s">
        <v>2029</v>
      </c>
      <c r="G2696" s="462"/>
      <c r="H2696" s="142">
        <v>199</v>
      </c>
      <c r="I2696" s="76">
        <f t="shared" si="209"/>
        <v>199</v>
      </c>
      <c r="J2696" s="180">
        <v>0</v>
      </c>
      <c r="K2696" s="280">
        <f t="shared" si="210"/>
        <v>0</v>
      </c>
    </row>
    <row r="2697" spans="1:11">
      <c r="A2697" s="393"/>
      <c r="B2697" s="373">
        <v>100</v>
      </c>
      <c r="C2697" s="189">
        <v>713010</v>
      </c>
      <c r="D2697" s="207"/>
      <c r="E2697" s="121">
        <v>1</v>
      </c>
      <c r="F2697" s="466" t="s">
        <v>2030</v>
      </c>
      <c r="G2697" s="462"/>
      <c r="H2697" s="142">
        <v>199</v>
      </c>
      <c r="I2697" s="76">
        <f t="shared" si="209"/>
        <v>199</v>
      </c>
      <c r="J2697" s="180">
        <v>0</v>
      </c>
      <c r="K2697" s="280">
        <f t="shared" si="210"/>
        <v>0</v>
      </c>
    </row>
    <row r="2698" spans="1:11">
      <c r="A2698" s="393"/>
      <c r="B2698" s="373">
        <v>100</v>
      </c>
      <c r="C2698" s="189">
        <v>713011</v>
      </c>
      <c r="D2698" s="207"/>
      <c r="E2698" s="121">
        <v>1</v>
      </c>
      <c r="F2698" s="466" t="s">
        <v>2031</v>
      </c>
      <c r="G2698" s="462"/>
      <c r="H2698" s="142">
        <v>205</v>
      </c>
      <c r="I2698" s="76">
        <f t="shared" si="209"/>
        <v>205</v>
      </c>
      <c r="J2698" s="180">
        <v>0</v>
      </c>
      <c r="K2698" s="280">
        <f t="shared" si="210"/>
        <v>0</v>
      </c>
    </row>
    <row r="2699" spans="1:11">
      <c r="A2699" s="393"/>
      <c r="B2699" s="373">
        <v>100</v>
      </c>
      <c r="C2699" s="189">
        <v>713012</v>
      </c>
      <c r="D2699" s="207"/>
      <c r="E2699" s="121">
        <v>1</v>
      </c>
      <c r="F2699" s="466" t="s">
        <v>2032</v>
      </c>
      <c r="G2699" s="462"/>
      <c r="H2699" s="142">
        <v>205</v>
      </c>
      <c r="I2699" s="76">
        <f t="shared" si="209"/>
        <v>205</v>
      </c>
      <c r="J2699" s="180">
        <v>0</v>
      </c>
      <c r="K2699" s="280">
        <f t="shared" si="210"/>
        <v>0</v>
      </c>
    </row>
    <row r="2700" spans="1:11">
      <c r="A2700" s="393"/>
      <c r="B2700" s="373">
        <v>100</v>
      </c>
      <c r="C2700" s="189">
        <v>713013</v>
      </c>
      <c r="D2700" s="207"/>
      <c r="E2700" s="121">
        <v>1</v>
      </c>
      <c r="F2700" s="466" t="s">
        <v>2033</v>
      </c>
      <c r="G2700" s="462"/>
      <c r="H2700" s="142">
        <v>179</v>
      </c>
      <c r="I2700" s="76">
        <f t="shared" si="209"/>
        <v>179</v>
      </c>
      <c r="J2700" s="180">
        <v>0</v>
      </c>
      <c r="K2700" s="280">
        <f t="shared" si="210"/>
        <v>0</v>
      </c>
    </row>
    <row r="2701" spans="1:11">
      <c r="A2701" s="393"/>
      <c r="B2701" s="373">
        <v>100</v>
      </c>
      <c r="C2701" s="189">
        <v>713014</v>
      </c>
      <c r="D2701" s="207"/>
      <c r="E2701" s="121">
        <v>1</v>
      </c>
      <c r="F2701" s="466" t="s">
        <v>2034</v>
      </c>
      <c r="G2701" s="462"/>
      <c r="H2701" s="142">
        <v>205</v>
      </c>
      <c r="I2701" s="76">
        <f t="shared" si="209"/>
        <v>205</v>
      </c>
      <c r="J2701" s="180">
        <v>0</v>
      </c>
      <c r="K2701" s="280">
        <f t="shared" si="210"/>
        <v>0</v>
      </c>
    </row>
    <row r="2702" spans="1:11">
      <c r="A2702" s="393"/>
      <c r="B2702" s="373">
        <v>100</v>
      </c>
      <c r="C2702" s="189">
        <v>713015</v>
      </c>
      <c r="D2702" s="207"/>
      <c r="E2702" s="121">
        <v>1</v>
      </c>
      <c r="F2702" s="466" t="s">
        <v>2035</v>
      </c>
      <c r="G2702" s="462"/>
      <c r="H2702" s="142">
        <v>229</v>
      </c>
      <c r="I2702" s="76">
        <f t="shared" si="209"/>
        <v>229</v>
      </c>
      <c r="J2702" s="180">
        <v>0</v>
      </c>
      <c r="K2702" s="280">
        <f t="shared" si="210"/>
        <v>0</v>
      </c>
    </row>
    <row r="2703" spans="1:11">
      <c r="A2703" s="393"/>
      <c r="B2703" s="373">
        <v>100</v>
      </c>
      <c r="C2703" s="189">
        <v>713016</v>
      </c>
      <c r="D2703" s="207"/>
      <c r="E2703" s="121">
        <v>1</v>
      </c>
      <c r="F2703" s="466" t="s">
        <v>2036</v>
      </c>
      <c r="G2703" s="462"/>
      <c r="H2703" s="142">
        <v>156</v>
      </c>
      <c r="I2703" s="76">
        <f t="shared" si="209"/>
        <v>156</v>
      </c>
      <c r="J2703" s="180">
        <v>0</v>
      </c>
      <c r="K2703" s="280">
        <f t="shared" si="210"/>
        <v>0</v>
      </c>
    </row>
    <row r="2704" spans="1:11">
      <c r="A2704" s="393"/>
      <c r="B2704" s="373">
        <v>100</v>
      </c>
      <c r="C2704" s="189">
        <v>713017</v>
      </c>
      <c r="D2704" s="207"/>
      <c r="E2704" s="121">
        <v>1</v>
      </c>
      <c r="F2704" s="466" t="s">
        <v>2037</v>
      </c>
      <c r="G2704" s="462"/>
      <c r="H2704" s="142">
        <v>169</v>
      </c>
      <c r="I2704" s="76">
        <f t="shared" si="209"/>
        <v>169</v>
      </c>
      <c r="J2704" s="180">
        <v>0</v>
      </c>
      <c r="K2704" s="280">
        <f t="shared" si="210"/>
        <v>0</v>
      </c>
    </row>
    <row r="2705" spans="1:11">
      <c r="A2705" s="393"/>
      <c r="B2705" s="373">
        <v>100</v>
      </c>
      <c r="C2705" s="189">
        <v>713018</v>
      </c>
      <c r="D2705" s="207"/>
      <c r="E2705" s="121">
        <v>1</v>
      </c>
      <c r="F2705" s="466" t="s">
        <v>2038</v>
      </c>
      <c r="G2705" s="462"/>
      <c r="H2705" s="142">
        <v>220</v>
      </c>
      <c r="I2705" s="76">
        <f t="shared" si="209"/>
        <v>220</v>
      </c>
      <c r="J2705" s="180">
        <v>0</v>
      </c>
      <c r="K2705" s="280">
        <f t="shared" si="210"/>
        <v>0</v>
      </c>
    </row>
    <row r="2706" spans="1:11">
      <c r="A2706" s="393"/>
      <c r="B2706" s="373">
        <v>100</v>
      </c>
      <c r="C2706" s="189">
        <v>713019</v>
      </c>
      <c r="D2706" s="207"/>
      <c r="E2706" s="121">
        <v>1</v>
      </c>
      <c r="F2706" s="466" t="s">
        <v>2039</v>
      </c>
      <c r="G2706" s="462"/>
      <c r="H2706" s="142">
        <v>261</v>
      </c>
      <c r="I2706" s="76">
        <f t="shared" si="209"/>
        <v>261</v>
      </c>
      <c r="J2706" s="180">
        <v>0</v>
      </c>
      <c r="K2706" s="280">
        <f t="shared" si="210"/>
        <v>0</v>
      </c>
    </row>
    <row r="2707" spans="1:11">
      <c r="A2707" s="393"/>
      <c r="B2707" s="373">
        <v>100</v>
      </c>
      <c r="C2707" s="189">
        <v>713020</v>
      </c>
      <c r="D2707" s="207"/>
      <c r="E2707" s="121">
        <v>1</v>
      </c>
      <c r="F2707" s="466" t="s">
        <v>2040</v>
      </c>
      <c r="G2707" s="462"/>
      <c r="H2707" s="142">
        <v>209</v>
      </c>
      <c r="I2707" s="76">
        <f t="shared" si="209"/>
        <v>209</v>
      </c>
      <c r="J2707" s="180">
        <v>0</v>
      </c>
      <c r="K2707" s="280">
        <f t="shared" si="210"/>
        <v>0</v>
      </c>
    </row>
    <row r="2708" spans="1:11">
      <c r="A2708" s="393"/>
      <c r="B2708" s="373">
        <v>100</v>
      </c>
      <c r="C2708" s="189">
        <v>713021</v>
      </c>
      <c r="D2708" s="207"/>
      <c r="E2708" s="121">
        <v>1</v>
      </c>
      <c r="F2708" s="466" t="s">
        <v>2041</v>
      </c>
      <c r="G2708" s="462"/>
      <c r="H2708" s="142">
        <v>179</v>
      </c>
      <c r="I2708" s="76">
        <f t="shared" si="209"/>
        <v>179</v>
      </c>
      <c r="J2708" s="180">
        <v>0</v>
      </c>
      <c r="K2708" s="280">
        <f t="shared" si="210"/>
        <v>0</v>
      </c>
    </row>
    <row r="2709" spans="1:11">
      <c r="A2709" s="393"/>
      <c r="B2709" s="373">
        <v>100</v>
      </c>
      <c r="C2709" s="189">
        <v>713022</v>
      </c>
      <c r="D2709" s="207"/>
      <c r="E2709" s="121">
        <v>1</v>
      </c>
      <c r="F2709" s="466" t="s">
        <v>2042</v>
      </c>
      <c r="G2709" s="462"/>
      <c r="H2709" s="142">
        <v>186</v>
      </c>
      <c r="I2709" s="76">
        <f t="shared" si="209"/>
        <v>186</v>
      </c>
      <c r="J2709" s="180">
        <v>0</v>
      </c>
      <c r="K2709" s="280">
        <f t="shared" si="210"/>
        <v>0</v>
      </c>
    </row>
    <row r="2710" spans="1:11">
      <c r="A2710" s="393"/>
      <c r="B2710" s="373">
        <v>100</v>
      </c>
      <c r="C2710" s="189">
        <v>713023</v>
      </c>
      <c r="D2710" s="207"/>
      <c r="E2710" s="121">
        <v>1</v>
      </c>
      <c r="F2710" s="466" t="s">
        <v>2043</v>
      </c>
      <c r="G2710" s="462"/>
      <c r="H2710" s="142">
        <v>275</v>
      </c>
      <c r="I2710" s="76">
        <f t="shared" si="209"/>
        <v>275</v>
      </c>
      <c r="J2710" s="180">
        <v>0</v>
      </c>
      <c r="K2710" s="280">
        <f t="shared" si="210"/>
        <v>0</v>
      </c>
    </row>
    <row r="2711" spans="1:11">
      <c r="A2711" s="393"/>
      <c r="B2711" s="373">
        <v>100</v>
      </c>
      <c r="C2711" s="189">
        <v>713024</v>
      </c>
      <c r="D2711" s="207"/>
      <c r="E2711" s="121">
        <v>1</v>
      </c>
      <c r="F2711" s="466" t="s">
        <v>2044</v>
      </c>
      <c r="G2711" s="462"/>
      <c r="H2711" s="142">
        <v>366</v>
      </c>
      <c r="I2711" s="76">
        <f t="shared" si="209"/>
        <v>366</v>
      </c>
      <c r="J2711" s="180">
        <v>0</v>
      </c>
      <c r="K2711" s="280">
        <f t="shared" si="210"/>
        <v>0</v>
      </c>
    </row>
    <row r="2712" spans="1:11">
      <c r="A2712" s="393"/>
      <c r="B2712" s="373">
        <v>100</v>
      </c>
      <c r="C2712" s="189">
        <v>713025</v>
      </c>
      <c r="D2712" s="207"/>
      <c r="E2712" s="121">
        <v>1</v>
      </c>
      <c r="F2712" s="466" t="s">
        <v>2045</v>
      </c>
      <c r="G2712" s="462"/>
      <c r="H2712" s="142">
        <v>345</v>
      </c>
      <c r="I2712" s="76">
        <f t="shared" si="209"/>
        <v>345</v>
      </c>
      <c r="J2712" s="180">
        <v>0</v>
      </c>
      <c r="K2712" s="280">
        <f t="shared" si="210"/>
        <v>0</v>
      </c>
    </row>
    <row r="2713" spans="1:11">
      <c r="A2713" s="393"/>
      <c r="B2713" s="373">
        <v>100</v>
      </c>
      <c r="C2713" s="189">
        <v>713026</v>
      </c>
      <c r="D2713" s="207"/>
      <c r="E2713" s="121">
        <v>1</v>
      </c>
      <c r="F2713" s="466" t="s">
        <v>2046</v>
      </c>
      <c r="G2713" s="462"/>
      <c r="H2713" s="142">
        <v>263</v>
      </c>
      <c r="I2713" s="76">
        <f t="shared" si="209"/>
        <v>263</v>
      </c>
      <c r="J2713" s="180">
        <v>0</v>
      </c>
      <c r="K2713" s="280">
        <f t="shared" si="210"/>
        <v>0</v>
      </c>
    </row>
    <row r="2714" spans="1:11" ht="22.5">
      <c r="B2714" s="162" t="s">
        <v>1012</v>
      </c>
      <c r="C2714" s="503" t="s">
        <v>3607</v>
      </c>
      <c r="D2714" s="503"/>
      <c r="E2714" s="503"/>
      <c r="F2714" s="503"/>
      <c r="G2714" s="504"/>
      <c r="H2714" s="281"/>
      <c r="I2714" s="124"/>
      <c r="J2714" s="126"/>
      <c r="K2714" s="284"/>
    </row>
    <row r="2715" spans="1:11">
      <c r="B2715" s="273">
        <v>100</v>
      </c>
      <c r="C2715" s="111" t="s">
        <v>3608</v>
      </c>
      <c r="D2715" s="111"/>
      <c r="E2715" s="111" t="s">
        <v>3609</v>
      </c>
      <c r="F2715" s="631" t="s">
        <v>3610</v>
      </c>
      <c r="G2715" s="632"/>
      <c r="H2715" s="27">
        <v>127.9</v>
      </c>
      <c r="I2715" s="76">
        <f t="shared" ref="I2715:I2717" si="211">ROUND(H2715-H2715*H$8,2)</f>
        <v>127.9</v>
      </c>
      <c r="J2715" s="180">
        <v>0</v>
      </c>
      <c r="K2715" s="280">
        <f t="shared" ref="K2715:K2717" si="212">I2715*J2715</f>
        <v>0</v>
      </c>
    </row>
    <row r="2716" spans="1:11">
      <c r="B2716" s="273">
        <v>100</v>
      </c>
      <c r="C2716" s="111" t="s">
        <v>3611</v>
      </c>
      <c r="D2716" s="111"/>
      <c r="E2716" s="111" t="s">
        <v>3609</v>
      </c>
      <c r="F2716" s="631" t="s">
        <v>3612</v>
      </c>
      <c r="G2716" s="632"/>
      <c r="H2716" s="27">
        <v>140.19999999999999</v>
      </c>
      <c r="I2716" s="76">
        <f t="shared" si="211"/>
        <v>140.19999999999999</v>
      </c>
      <c r="J2716" s="180">
        <v>0</v>
      </c>
      <c r="K2716" s="280">
        <f t="shared" si="212"/>
        <v>0</v>
      </c>
    </row>
    <row r="2717" spans="1:11">
      <c r="B2717" s="273">
        <v>100</v>
      </c>
      <c r="C2717" s="111" t="s">
        <v>3613</v>
      </c>
      <c r="D2717" s="111"/>
      <c r="E2717" s="111" t="s">
        <v>3609</v>
      </c>
      <c r="F2717" s="631" t="s">
        <v>3614</v>
      </c>
      <c r="G2717" s="632"/>
      <c r="H2717" s="27">
        <v>146.80000000000001</v>
      </c>
      <c r="I2717" s="76">
        <f t="shared" si="211"/>
        <v>146.80000000000001</v>
      </c>
      <c r="J2717" s="180">
        <v>0</v>
      </c>
      <c r="K2717" s="280">
        <f t="shared" si="212"/>
        <v>0</v>
      </c>
    </row>
    <row r="2718" spans="1:11" ht="22.5">
      <c r="A2718" s="413"/>
      <c r="B2718" s="281" t="s">
        <v>1330</v>
      </c>
      <c r="C2718" s="510" t="s">
        <v>2047</v>
      </c>
      <c r="D2718" s="510"/>
      <c r="E2718" s="510"/>
      <c r="F2718" s="510"/>
      <c r="G2718" s="511"/>
      <c r="H2718" s="138"/>
      <c r="I2718" s="124"/>
      <c r="J2718" s="179"/>
      <c r="K2718" s="284"/>
    </row>
    <row r="2719" spans="1:11">
      <c r="A2719" s="393"/>
      <c r="B2719" s="373">
        <v>1</v>
      </c>
      <c r="C2719" s="195" t="s">
        <v>2048</v>
      </c>
      <c r="D2719" s="207" t="s">
        <v>2049</v>
      </c>
      <c r="E2719" s="374">
        <v>1</v>
      </c>
      <c r="F2719" s="466" t="s">
        <v>4447</v>
      </c>
      <c r="G2719" s="462"/>
      <c r="H2719" s="142">
        <v>4390</v>
      </c>
      <c r="I2719" s="76">
        <f>H2719</f>
        <v>4390</v>
      </c>
      <c r="J2719" s="180">
        <v>0</v>
      </c>
      <c r="K2719" s="280">
        <f>I2719*J2719</f>
        <v>0</v>
      </c>
    </row>
    <row r="2720" spans="1:11">
      <c r="A2720" s="393"/>
      <c r="B2720" s="373">
        <v>12</v>
      </c>
      <c r="C2720" s="195" t="s">
        <v>2050</v>
      </c>
      <c r="D2720" s="207"/>
      <c r="E2720" s="374">
        <v>1</v>
      </c>
      <c r="F2720" s="466" t="s">
        <v>2051</v>
      </c>
      <c r="G2720" s="462"/>
      <c r="H2720" s="142">
        <v>30</v>
      </c>
      <c r="I2720" s="76">
        <f t="shared" ref="I2720:I2731" si="213">ROUND(H2720-H2720*H$8,2)</f>
        <v>30</v>
      </c>
      <c r="J2720" s="180">
        <v>0</v>
      </c>
      <c r="K2720" s="280">
        <f t="shared" ref="K2720:K2737" si="214">I2720*J2720</f>
        <v>0</v>
      </c>
    </row>
    <row r="2721" spans="1:11">
      <c r="A2721" s="393"/>
      <c r="B2721" s="373">
        <v>12</v>
      </c>
      <c r="C2721" s="195">
        <v>714602</v>
      </c>
      <c r="D2721" s="207"/>
      <c r="E2721" s="374">
        <v>1</v>
      </c>
      <c r="F2721" s="466" t="s">
        <v>2052</v>
      </c>
      <c r="G2721" s="462"/>
      <c r="H2721" s="142">
        <v>35</v>
      </c>
      <c r="I2721" s="76">
        <f t="shared" si="213"/>
        <v>35</v>
      </c>
      <c r="J2721" s="180">
        <v>0</v>
      </c>
      <c r="K2721" s="280">
        <f t="shared" si="214"/>
        <v>0</v>
      </c>
    </row>
    <row r="2722" spans="1:11">
      <c r="A2722" s="393"/>
      <c r="B2722" s="373">
        <v>12</v>
      </c>
      <c r="C2722" s="195">
        <v>714625</v>
      </c>
      <c r="D2722" s="207"/>
      <c r="E2722" s="374">
        <v>1</v>
      </c>
      <c r="F2722" s="466" t="s">
        <v>2053</v>
      </c>
      <c r="G2722" s="462"/>
      <c r="H2722" s="142">
        <v>35</v>
      </c>
      <c r="I2722" s="76">
        <f t="shared" si="213"/>
        <v>35</v>
      </c>
      <c r="J2722" s="180">
        <v>0</v>
      </c>
      <c r="K2722" s="280">
        <f t="shared" si="214"/>
        <v>0</v>
      </c>
    </row>
    <row r="2723" spans="1:11">
      <c r="A2723" s="393"/>
      <c r="B2723" s="373">
        <v>12</v>
      </c>
      <c r="C2723" s="195" t="s">
        <v>2054</v>
      </c>
      <c r="D2723" s="207"/>
      <c r="E2723" s="374">
        <v>1</v>
      </c>
      <c r="F2723" s="466" t="s">
        <v>2055</v>
      </c>
      <c r="G2723" s="462"/>
      <c r="H2723" s="142">
        <v>35</v>
      </c>
      <c r="I2723" s="76">
        <f t="shared" si="213"/>
        <v>35</v>
      </c>
      <c r="J2723" s="180">
        <v>0</v>
      </c>
      <c r="K2723" s="280">
        <f t="shared" si="214"/>
        <v>0</v>
      </c>
    </row>
    <row r="2724" spans="1:11">
      <c r="A2724" s="399"/>
      <c r="B2724" s="373">
        <v>12</v>
      </c>
      <c r="C2724" s="195">
        <v>714342</v>
      </c>
      <c r="D2724" s="207"/>
      <c r="E2724" s="374">
        <v>1</v>
      </c>
      <c r="F2724" s="466" t="s">
        <v>2056</v>
      </c>
      <c r="G2724" s="462"/>
      <c r="H2724" s="141">
        <v>24.5</v>
      </c>
      <c r="I2724" s="140">
        <f t="shared" si="213"/>
        <v>24.5</v>
      </c>
      <c r="J2724" s="180">
        <v>0</v>
      </c>
      <c r="K2724" s="280">
        <f t="shared" si="214"/>
        <v>0</v>
      </c>
    </row>
    <row r="2725" spans="1:11">
      <c r="A2725" s="399"/>
      <c r="B2725" s="373">
        <v>12</v>
      </c>
      <c r="C2725" s="195" t="s">
        <v>2057</v>
      </c>
      <c r="D2725" s="207"/>
      <c r="E2725" s="374">
        <v>1</v>
      </c>
      <c r="F2725" s="466" t="s">
        <v>2058</v>
      </c>
      <c r="G2725" s="462"/>
      <c r="H2725" s="141">
        <v>24.5</v>
      </c>
      <c r="I2725" s="140">
        <f t="shared" si="213"/>
        <v>24.5</v>
      </c>
      <c r="J2725" s="180">
        <v>0</v>
      </c>
      <c r="K2725" s="280">
        <f t="shared" si="214"/>
        <v>0</v>
      </c>
    </row>
    <row r="2726" spans="1:11">
      <c r="A2726" s="399"/>
      <c r="B2726" s="373">
        <v>12</v>
      </c>
      <c r="C2726" s="195" t="s">
        <v>2059</v>
      </c>
      <c r="D2726" s="207"/>
      <c r="E2726" s="374">
        <v>1</v>
      </c>
      <c r="F2726" s="466" t="s">
        <v>2060</v>
      </c>
      <c r="G2726" s="462"/>
      <c r="H2726" s="141">
        <v>24.5</v>
      </c>
      <c r="I2726" s="140">
        <f t="shared" si="213"/>
        <v>24.5</v>
      </c>
      <c r="J2726" s="180">
        <v>0</v>
      </c>
      <c r="K2726" s="280">
        <f t="shared" si="214"/>
        <v>0</v>
      </c>
    </row>
    <row r="2727" spans="1:11">
      <c r="A2727" s="393"/>
      <c r="B2727" s="373">
        <v>12</v>
      </c>
      <c r="C2727" s="195" t="s">
        <v>2061</v>
      </c>
      <c r="D2727" s="207"/>
      <c r="E2727" s="374">
        <v>1</v>
      </c>
      <c r="F2727" s="466" t="s">
        <v>2062</v>
      </c>
      <c r="G2727" s="462"/>
      <c r="H2727" s="142">
        <v>35</v>
      </c>
      <c r="I2727" s="76">
        <f t="shared" si="213"/>
        <v>35</v>
      </c>
      <c r="J2727" s="180">
        <v>0</v>
      </c>
      <c r="K2727" s="280">
        <f t="shared" si="214"/>
        <v>0</v>
      </c>
    </row>
    <row r="2728" spans="1:11">
      <c r="A2728" s="393"/>
      <c r="B2728" s="373">
        <v>12</v>
      </c>
      <c r="C2728" s="195" t="s">
        <v>2063</v>
      </c>
      <c r="D2728" s="207"/>
      <c r="E2728" s="374">
        <v>1</v>
      </c>
      <c r="F2728" s="466" t="s">
        <v>2064</v>
      </c>
      <c r="G2728" s="462"/>
      <c r="H2728" s="142">
        <v>35</v>
      </c>
      <c r="I2728" s="76">
        <f t="shared" si="213"/>
        <v>35</v>
      </c>
      <c r="J2728" s="180">
        <v>0</v>
      </c>
      <c r="K2728" s="280">
        <f t="shared" si="214"/>
        <v>0</v>
      </c>
    </row>
    <row r="2729" spans="1:11">
      <c r="A2729" s="393"/>
      <c r="B2729" s="373">
        <v>12</v>
      </c>
      <c r="C2729" s="195" t="s">
        <v>2065</v>
      </c>
      <c r="D2729" s="207"/>
      <c r="E2729" s="374">
        <v>1</v>
      </c>
      <c r="F2729" s="466" t="s">
        <v>2066</v>
      </c>
      <c r="G2729" s="462"/>
      <c r="H2729" s="142">
        <v>35</v>
      </c>
      <c r="I2729" s="76">
        <f t="shared" si="213"/>
        <v>35</v>
      </c>
      <c r="J2729" s="180">
        <v>0</v>
      </c>
      <c r="K2729" s="280">
        <f t="shared" si="214"/>
        <v>0</v>
      </c>
    </row>
    <row r="2730" spans="1:11">
      <c r="A2730" s="393"/>
      <c r="B2730" s="373">
        <v>12</v>
      </c>
      <c r="C2730" s="195" t="s">
        <v>2067</v>
      </c>
      <c r="D2730" s="207"/>
      <c r="E2730" s="374">
        <v>1</v>
      </c>
      <c r="F2730" s="466" t="s">
        <v>2068</v>
      </c>
      <c r="G2730" s="462"/>
      <c r="H2730" s="142">
        <v>35</v>
      </c>
      <c r="I2730" s="76">
        <f t="shared" si="213"/>
        <v>35</v>
      </c>
      <c r="J2730" s="180">
        <v>0</v>
      </c>
      <c r="K2730" s="280">
        <f t="shared" si="214"/>
        <v>0</v>
      </c>
    </row>
    <row r="2731" spans="1:11">
      <c r="A2731" s="393"/>
      <c r="B2731" s="373">
        <v>12</v>
      </c>
      <c r="C2731" s="195" t="s">
        <v>2069</v>
      </c>
      <c r="D2731" s="207"/>
      <c r="E2731" s="374">
        <v>1</v>
      </c>
      <c r="F2731" s="466" t="s">
        <v>2070</v>
      </c>
      <c r="G2731" s="462"/>
      <c r="H2731" s="142">
        <v>35</v>
      </c>
      <c r="I2731" s="76">
        <f t="shared" si="213"/>
        <v>35</v>
      </c>
      <c r="J2731" s="180">
        <v>0</v>
      </c>
      <c r="K2731" s="280">
        <f t="shared" si="214"/>
        <v>0</v>
      </c>
    </row>
    <row r="2732" spans="1:11">
      <c r="A2732" s="393"/>
      <c r="B2732" s="373">
        <v>12</v>
      </c>
      <c r="C2732" s="195" t="s">
        <v>2071</v>
      </c>
      <c r="D2732" s="207"/>
      <c r="E2732" s="374">
        <v>1</v>
      </c>
      <c r="F2732" s="466" t="s">
        <v>2072</v>
      </c>
      <c r="G2732" s="462"/>
      <c r="H2732" s="142">
        <v>35</v>
      </c>
      <c r="I2732" s="76">
        <f>ROUND(H2732-H2732*H$8,2)</f>
        <v>35</v>
      </c>
      <c r="J2732" s="180">
        <v>0</v>
      </c>
      <c r="K2732" s="280">
        <f t="shared" si="214"/>
        <v>0</v>
      </c>
    </row>
    <row r="2733" spans="1:11">
      <c r="A2733" s="399"/>
      <c r="B2733" s="373">
        <v>12</v>
      </c>
      <c r="C2733" s="195">
        <v>714324</v>
      </c>
      <c r="D2733" s="207"/>
      <c r="E2733" s="374">
        <v>1</v>
      </c>
      <c r="F2733" s="466" t="s">
        <v>2073</v>
      </c>
      <c r="G2733" s="462"/>
      <c r="H2733" s="141">
        <v>24.5</v>
      </c>
      <c r="I2733" s="140">
        <f t="shared" ref="I2733:I2761" si="215">ROUND(H2733-H2733*H$8,2)</f>
        <v>24.5</v>
      </c>
      <c r="J2733" s="180">
        <v>0</v>
      </c>
      <c r="K2733" s="280">
        <f t="shared" si="214"/>
        <v>0</v>
      </c>
    </row>
    <row r="2734" spans="1:11">
      <c r="A2734" s="399"/>
      <c r="B2734" s="373">
        <v>12</v>
      </c>
      <c r="C2734" s="195">
        <v>714325</v>
      </c>
      <c r="D2734" s="207"/>
      <c r="E2734" s="374">
        <v>1</v>
      </c>
      <c r="F2734" s="466" t="s">
        <v>2074</v>
      </c>
      <c r="G2734" s="462"/>
      <c r="H2734" s="141">
        <v>24.5</v>
      </c>
      <c r="I2734" s="140">
        <f t="shared" si="215"/>
        <v>24.5</v>
      </c>
      <c r="J2734" s="180">
        <v>0</v>
      </c>
      <c r="K2734" s="280">
        <f t="shared" si="214"/>
        <v>0</v>
      </c>
    </row>
    <row r="2735" spans="1:11">
      <c r="A2735" s="393"/>
      <c r="B2735" s="373">
        <v>12</v>
      </c>
      <c r="C2735" s="195">
        <v>714941</v>
      </c>
      <c r="D2735" s="207"/>
      <c r="E2735" s="374">
        <v>1</v>
      </c>
      <c r="F2735" s="466" t="s">
        <v>2075</v>
      </c>
      <c r="G2735" s="462"/>
      <c r="H2735" s="142">
        <v>35</v>
      </c>
      <c r="I2735" s="76">
        <f t="shared" si="215"/>
        <v>35</v>
      </c>
      <c r="J2735" s="180">
        <v>0</v>
      </c>
      <c r="K2735" s="280">
        <f t="shared" si="214"/>
        <v>0</v>
      </c>
    </row>
    <row r="2736" spans="1:11">
      <c r="A2736" s="393"/>
      <c r="B2736" s="373">
        <v>12</v>
      </c>
      <c r="C2736" s="195" t="s">
        <v>2076</v>
      </c>
      <c r="D2736" s="207"/>
      <c r="E2736" s="374">
        <v>1</v>
      </c>
      <c r="F2736" s="466" t="s">
        <v>2077</v>
      </c>
      <c r="G2736" s="462"/>
      <c r="H2736" s="142">
        <v>35</v>
      </c>
      <c r="I2736" s="76">
        <f t="shared" si="215"/>
        <v>35</v>
      </c>
      <c r="J2736" s="180">
        <v>0</v>
      </c>
      <c r="K2736" s="280">
        <f t="shared" si="214"/>
        <v>0</v>
      </c>
    </row>
    <row r="2737" spans="1:11">
      <c r="A2737" s="393"/>
      <c r="B2737" s="373">
        <v>12</v>
      </c>
      <c r="C2737" s="195">
        <v>714601</v>
      </c>
      <c r="D2737" s="207"/>
      <c r="E2737" s="374">
        <v>1</v>
      </c>
      <c r="F2737" s="466" t="s">
        <v>2078</v>
      </c>
      <c r="G2737" s="462"/>
      <c r="H2737" s="142">
        <v>35</v>
      </c>
      <c r="I2737" s="76">
        <f t="shared" si="215"/>
        <v>35</v>
      </c>
      <c r="J2737" s="180">
        <v>0</v>
      </c>
      <c r="K2737" s="280">
        <f t="shared" si="214"/>
        <v>0</v>
      </c>
    </row>
    <row r="2738" spans="1:11">
      <c r="A2738" s="393"/>
      <c r="B2738" s="373">
        <v>12</v>
      </c>
      <c r="C2738" s="195">
        <v>714807</v>
      </c>
      <c r="D2738" s="207"/>
      <c r="E2738" s="374">
        <v>1</v>
      </c>
      <c r="F2738" s="466" t="s">
        <v>2079</v>
      </c>
      <c r="G2738" s="462"/>
      <c r="H2738" s="142">
        <v>35</v>
      </c>
      <c r="I2738" s="76">
        <f t="shared" si="215"/>
        <v>35</v>
      </c>
      <c r="J2738" s="180">
        <v>0</v>
      </c>
      <c r="K2738" s="280">
        <f>I2738*J2738</f>
        <v>0</v>
      </c>
    </row>
    <row r="2739" spans="1:11">
      <c r="A2739" s="393"/>
      <c r="B2739" s="373">
        <v>12</v>
      </c>
      <c r="C2739" s="195">
        <v>714864</v>
      </c>
      <c r="D2739" s="207"/>
      <c r="E2739" s="374">
        <v>1</v>
      </c>
      <c r="F2739" s="466" t="s">
        <v>2080</v>
      </c>
      <c r="G2739" s="462"/>
      <c r="H2739" s="142">
        <v>40</v>
      </c>
      <c r="I2739" s="76">
        <f t="shared" si="215"/>
        <v>40</v>
      </c>
      <c r="J2739" s="180">
        <v>0</v>
      </c>
      <c r="K2739" s="280">
        <f t="shared" ref="K2739:K2802" si="216">I2739*J2739</f>
        <v>0</v>
      </c>
    </row>
    <row r="2740" spans="1:11">
      <c r="A2740" s="393"/>
      <c r="B2740" s="373">
        <v>12</v>
      </c>
      <c r="C2740" s="195" t="s">
        <v>2081</v>
      </c>
      <c r="D2740" s="207"/>
      <c r="E2740" s="374">
        <v>1</v>
      </c>
      <c r="F2740" s="466" t="s">
        <v>2082</v>
      </c>
      <c r="G2740" s="462"/>
      <c r="H2740" s="142">
        <v>40</v>
      </c>
      <c r="I2740" s="76">
        <f t="shared" si="215"/>
        <v>40</v>
      </c>
      <c r="J2740" s="180">
        <v>0</v>
      </c>
      <c r="K2740" s="280">
        <f t="shared" si="216"/>
        <v>0</v>
      </c>
    </row>
    <row r="2741" spans="1:11">
      <c r="A2741" s="399"/>
      <c r="B2741" s="373">
        <v>12</v>
      </c>
      <c r="C2741" s="195" t="s">
        <v>2083</v>
      </c>
      <c r="D2741" s="207"/>
      <c r="E2741" s="374">
        <v>1</v>
      </c>
      <c r="F2741" s="466" t="s">
        <v>2084</v>
      </c>
      <c r="G2741" s="462"/>
      <c r="H2741" s="141">
        <v>28</v>
      </c>
      <c r="I2741" s="140">
        <f t="shared" si="215"/>
        <v>28</v>
      </c>
      <c r="J2741" s="180">
        <v>0</v>
      </c>
      <c r="K2741" s="280">
        <f t="shared" si="216"/>
        <v>0</v>
      </c>
    </row>
    <row r="2742" spans="1:11">
      <c r="A2742" s="399"/>
      <c r="B2742" s="373">
        <v>12</v>
      </c>
      <c r="C2742" s="195">
        <v>714632</v>
      </c>
      <c r="D2742" s="207"/>
      <c r="E2742" s="374">
        <v>1</v>
      </c>
      <c r="F2742" s="466" t="s">
        <v>2085</v>
      </c>
      <c r="G2742" s="462"/>
      <c r="H2742" s="141">
        <v>28</v>
      </c>
      <c r="I2742" s="140">
        <f t="shared" si="215"/>
        <v>28</v>
      </c>
      <c r="J2742" s="180">
        <v>0</v>
      </c>
      <c r="K2742" s="280">
        <f t="shared" si="216"/>
        <v>0</v>
      </c>
    </row>
    <row r="2743" spans="1:11">
      <c r="A2743" s="393"/>
      <c r="B2743" s="373">
        <v>12</v>
      </c>
      <c r="C2743" s="195">
        <v>714677</v>
      </c>
      <c r="D2743" s="207"/>
      <c r="E2743" s="374">
        <v>1</v>
      </c>
      <c r="F2743" s="466" t="s">
        <v>2086</v>
      </c>
      <c r="G2743" s="462"/>
      <c r="H2743" s="142">
        <v>40</v>
      </c>
      <c r="I2743" s="76">
        <f t="shared" si="215"/>
        <v>40</v>
      </c>
      <c r="J2743" s="180">
        <v>0</v>
      </c>
      <c r="K2743" s="280">
        <f t="shared" si="216"/>
        <v>0</v>
      </c>
    </row>
    <row r="2744" spans="1:11">
      <c r="A2744" s="393"/>
      <c r="B2744" s="373">
        <v>12</v>
      </c>
      <c r="C2744" s="195" t="s">
        <v>2087</v>
      </c>
      <c r="D2744" s="207"/>
      <c r="E2744" s="374">
        <v>1</v>
      </c>
      <c r="F2744" s="466" t="s">
        <v>2088</v>
      </c>
      <c r="G2744" s="462"/>
      <c r="H2744" s="142">
        <v>40</v>
      </c>
      <c r="I2744" s="76">
        <f t="shared" si="215"/>
        <v>40</v>
      </c>
      <c r="J2744" s="180">
        <v>0</v>
      </c>
      <c r="K2744" s="280">
        <f t="shared" si="216"/>
        <v>0</v>
      </c>
    </row>
    <row r="2745" spans="1:11">
      <c r="A2745" s="399"/>
      <c r="B2745" s="373">
        <v>12</v>
      </c>
      <c r="C2745" s="195" t="s">
        <v>2089</v>
      </c>
      <c r="D2745" s="207"/>
      <c r="E2745" s="374">
        <v>1</v>
      </c>
      <c r="F2745" s="466" t="s">
        <v>2090</v>
      </c>
      <c r="G2745" s="462"/>
      <c r="H2745" s="141">
        <v>28</v>
      </c>
      <c r="I2745" s="140">
        <f t="shared" si="215"/>
        <v>28</v>
      </c>
      <c r="J2745" s="180">
        <v>0</v>
      </c>
      <c r="K2745" s="280">
        <f t="shared" si="216"/>
        <v>0</v>
      </c>
    </row>
    <row r="2746" spans="1:11">
      <c r="A2746" s="399"/>
      <c r="B2746" s="373">
        <v>12</v>
      </c>
      <c r="C2746" s="195" t="s">
        <v>2091</v>
      </c>
      <c r="D2746" s="207"/>
      <c r="E2746" s="374">
        <v>1</v>
      </c>
      <c r="F2746" s="466" t="s">
        <v>2092</v>
      </c>
      <c r="G2746" s="462"/>
      <c r="H2746" s="141">
        <v>28</v>
      </c>
      <c r="I2746" s="140">
        <f t="shared" si="215"/>
        <v>28</v>
      </c>
      <c r="J2746" s="180">
        <v>0</v>
      </c>
      <c r="K2746" s="280">
        <f t="shared" si="216"/>
        <v>0</v>
      </c>
    </row>
    <row r="2747" spans="1:11">
      <c r="A2747" s="393"/>
      <c r="B2747" s="373">
        <v>12</v>
      </c>
      <c r="C2747" s="195">
        <v>714321</v>
      </c>
      <c r="D2747" s="207"/>
      <c r="E2747" s="374">
        <v>1</v>
      </c>
      <c r="F2747" s="466" t="s">
        <v>2093</v>
      </c>
      <c r="G2747" s="462"/>
      <c r="H2747" s="142">
        <v>40</v>
      </c>
      <c r="I2747" s="76">
        <f t="shared" si="215"/>
        <v>40</v>
      </c>
      <c r="J2747" s="180">
        <v>0</v>
      </c>
      <c r="K2747" s="280">
        <f t="shared" si="216"/>
        <v>0</v>
      </c>
    </row>
    <row r="2748" spans="1:11">
      <c r="A2748" s="393"/>
      <c r="B2748" s="373">
        <v>12</v>
      </c>
      <c r="C2748" s="195">
        <v>714326</v>
      </c>
      <c r="D2748" s="207"/>
      <c r="E2748" s="374">
        <v>1</v>
      </c>
      <c r="F2748" s="466" t="s">
        <v>2094</v>
      </c>
      <c r="G2748" s="462"/>
      <c r="H2748" s="142">
        <v>40</v>
      </c>
      <c r="I2748" s="76">
        <f t="shared" si="215"/>
        <v>40</v>
      </c>
      <c r="J2748" s="180">
        <v>0</v>
      </c>
      <c r="K2748" s="280">
        <f t="shared" si="216"/>
        <v>0</v>
      </c>
    </row>
    <row r="2749" spans="1:11">
      <c r="A2749" s="399"/>
      <c r="B2749" s="373">
        <v>12</v>
      </c>
      <c r="C2749" s="195" t="s">
        <v>2095</v>
      </c>
      <c r="D2749" s="207"/>
      <c r="E2749" s="374">
        <v>1</v>
      </c>
      <c r="F2749" s="466" t="s">
        <v>2096</v>
      </c>
      <c r="G2749" s="462"/>
      <c r="H2749" s="141">
        <v>28</v>
      </c>
      <c r="I2749" s="140">
        <f t="shared" si="215"/>
        <v>28</v>
      </c>
      <c r="J2749" s="180">
        <v>0</v>
      </c>
      <c r="K2749" s="280">
        <f t="shared" si="216"/>
        <v>0</v>
      </c>
    </row>
    <row r="2750" spans="1:11">
      <c r="A2750" s="399"/>
      <c r="B2750" s="373">
        <v>12</v>
      </c>
      <c r="C2750" s="195" t="s">
        <v>2097</v>
      </c>
      <c r="D2750" s="207"/>
      <c r="E2750" s="374">
        <v>1</v>
      </c>
      <c r="F2750" s="466" t="s">
        <v>2098</v>
      </c>
      <c r="G2750" s="462"/>
      <c r="H2750" s="141">
        <v>28</v>
      </c>
      <c r="I2750" s="140">
        <f t="shared" si="215"/>
        <v>28</v>
      </c>
      <c r="J2750" s="180">
        <v>0</v>
      </c>
      <c r="K2750" s="280">
        <f t="shared" si="216"/>
        <v>0</v>
      </c>
    </row>
    <row r="2751" spans="1:11">
      <c r="A2751" s="399"/>
      <c r="B2751" s="373">
        <v>12</v>
      </c>
      <c r="C2751" s="195" t="s">
        <v>2099</v>
      </c>
      <c r="D2751" s="207"/>
      <c r="E2751" s="374">
        <v>1</v>
      </c>
      <c r="F2751" s="466" t="s">
        <v>2100</v>
      </c>
      <c r="G2751" s="462"/>
      <c r="H2751" s="141">
        <v>28</v>
      </c>
      <c r="I2751" s="140">
        <f t="shared" si="215"/>
        <v>28</v>
      </c>
      <c r="J2751" s="180">
        <v>0</v>
      </c>
      <c r="K2751" s="280">
        <f t="shared" si="216"/>
        <v>0</v>
      </c>
    </row>
    <row r="2752" spans="1:11">
      <c r="A2752" s="399"/>
      <c r="B2752" s="373">
        <v>12</v>
      </c>
      <c r="C2752" s="195" t="s">
        <v>2101</v>
      </c>
      <c r="D2752" s="207"/>
      <c r="E2752" s="374">
        <v>1</v>
      </c>
      <c r="F2752" s="466" t="s">
        <v>2102</v>
      </c>
      <c r="G2752" s="462"/>
      <c r="H2752" s="141">
        <v>28</v>
      </c>
      <c r="I2752" s="140">
        <f t="shared" si="215"/>
        <v>28</v>
      </c>
      <c r="J2752" s="180">
        <v>0</v>
      </c>
      <c r="K2752" s="280">
        <f t="shared" si="216"/>
        <v>0</v>
      </c>
    </row>
    <row r="2753" spans="1:11">
      <c r="A2753" s="399"/>
      <c r="B2753" s="373">
        <v>12</v>
      </c>
      <c r="C2753" s="195" t="s">
        <v>2103</v>
      </c>
      <c r="D2753" s="207"/>
      <c r="E2753" s="374">
        <v>1</v>
      </c>
      <c r="F2753" s="466" t="s">
        <v>2104</v>
      </c>
      <c r="G2753" s="462"/>
      <c r="H2753" s="141">
        <v>28</v>
      </c>
      <c r="I2753" s="140">
        <f t="shared" si="215"/>
        <v>28</v>
      </c>
      <c r="J2753" s="180">
        <v>0</v>
      </c>
      <c r="K2753" s="280">
        <f t="shared" si="216"/>
        <v>0</v>
      </c>
    </row>
    <row r="2754" spans="1:11">
      <c r="A2754" s="399"/>
      <c r="B2754" s="373">
        <v>12</v>
      </c>
      <c r="C2754" s="195" t="s">
        <v>2105</v>
      </c>
      <c r="D2754" s="207"/>
      <c r="E2754" s="374">
        <v>1</v>
      </c>
      <c r="F2754" s="466" t="s">
        <v>2106</v>
      </c>
      <c r="G2754" s="462"/>
      <c r="H2754" s="141">
        <v>28</v>
      </c>
      <c r="I2754" s="140">
        <f t="shared" si="215"/>
        <v>28</v>
      </c>
      <c r="J2754" s="180">
        <v>0</v>
      </c>
      <c r="K2754" s="280">
        <f t="shared" si="216"/>
        <v>0</v>
      </c>
    </row>
    <row r="2755" spans="1:11">
      <c r="A2755" s="399"/>
      <c r="B2755" s="373">
        <v>12</v>
      </c>
      <c r="C2755" s="195">
        <v>714339</v>
      </c>
      <c r="D2755" s="207"/>
      <c r="E2755" s="374">
        <v>1</v>
      </c>
      <c r="F2755" s="466" t="s">
        <v>2107</v>
      </c>
      <c r="G2755" s="462"/>
      <c r="H2755" s="141">
        <v>28</v>
      </c>
      <c r="I2755" s="140">
        <f t="shared" si="215"/>
        <v>28</v>
      </c>
      <c r="J2755" s="180">
        <v>0</v>
      </c>
      <c r="K2755" s="280">
        <f t="shared" si="216"/>
        <v>0</v>
      </c>
    </row>
    <row r="2756" spans="1:11">
      <c r="A2756" s="399"/>
      <c r="B2756" s="373">
        <v>12</v>
      </c>
      <c r="C2756" s="195" t="s">
        <v>2108</v>
      </c>
      <c r="D2756" s="207"/>
      <c r="E2756" s="374">
        <v>1</v>
      </c>
      <c r="F2756" s="466" t="s">
        <v>2109</v>
      </c>
      <c r="G2756" s="462"/>
      <c r="H2756" s="141">
        <v>28</v>
      </c>
      <c r="I2756" s="140">
        <f t="shared" si="215"/>
        <v>28</v>
      </c>
      <c r="J2756" s="180">
        <v>0</v>
      </c>
      <c r="K2756" s="280">
        <f t="shared" si="216"/>
        <v>0</v>
      </c>
    </row>
    <row r="2757" spans="1:11">
      <c r="A2757" s="399"/>
      <c r="B2757" s="373">
        <v>12</v>
      </c>
      <c r="C2757" s="195" t="s">
        <v>2110</v>
      </c>
      <c r="D2757" s="207"/>
      <c r="E2757" s="374">
        <v>1</v>
      </c>
      <c r="F2757" s="466" t="s">
        <v>2111</v>
      </c>
      <c r="G2757" s="462"/>
      <c r="H2757" s="141">
        <v>28</v>
      </c>
      <c r="I2757" s="140">
        <f t="shared" si="215"/>
        <v>28</v>
      </c>
      <c r="J2757" s="180">
        <v>0</v>
      </c>
      <c r="K2757" s="280">
        <f t="shared" si="216"/>
        <v>0</v>
      </c>
    </row>
    <row r="2758" spans="1:11">
      <c r="A2758" s="399"/>
      <c r="B2758" s="373">
        <v>12</v>
      </c>
      <c r="C2758" s="195" t="s">
        <v>4448</v>
      </c>
      <c r="D2758" s="207"/>
      <c r="E2758" s="374">
        <v>1</v>
      </c>
      <c r="F2758" s="462" t="s">
        <v>4449</v>
      </c>
      <c r="G2758" s="463"/>
      <c r="H2758" s="141">
        <v>45</v>
      </c>
      <c r="I2758" s="140">
        <f t="shared" si="215"/>
        <v>45</v>
      </c>
      <c r="J2758" s="180">
        <v>0</v>
      </c>
      <c r="K2758" s="280">
        <f t="shared" si="216"/>
        <v>0</v>
      </c>
    </row>
    <row r="2759" spans="1:11">
      <c r="A2759" s="399"/>
      <c r="B2759" s="373">
        <v>12</v>
      </c>
      <c r="C2759" s="195">
        <v>714341</v>
      </c>
      <c r="D2759" s="207"/>
      <c r="E2759" s="374">
        <v>1</v>
      </c>
      <c r="F2759" s="466" t="s">
        <v>2112</v>
      </c>
      <c r="G2759" s="462"/>
      <c r="H2759" s="141">
        <v>28</v>
      </c>
      <c r="I2759" s="140">
        <f t="shared" si="215"/>
        <v>28</v>
      </c>
      <c r="J2759" s="180">
        <v>0</v>
      </c>
      <c r="K2759" s="280">
        <f t="shared" si="216"/>
        <v>0</v>
      </c>
    </row>
    <row r="2760" spans="1:11">
      <c r="A2760" s="399"/>
      <c r="B2760" s="373">
        <v>12</v>
      </c>
      <c r="C2760" s="195" t="s">
        <v>2113</v>
      </c>
      <c r="D2760" s="207"/>
      <c r="E2760" s="374">
        <v>1</v>
      </c>
      <c r="F2760" s="466" t="s">
        <v>2114</v>
      </c>
      <c r="G2760" s="462"/>
      <c r="H2760" s="141">
        <v>28</v>
      </c>
      <c r="I2760" s="140">
        <f t="shared" si="215"/>
        <v>28</v>
      </c>
      <c r="J2760" s="180">
        <v>0</v>
      </c>
      <c r="K2760" s="280">
        <f t="shared" si="216"/>
        <v>0</v>
      </c>
    </row>
    <row r="2761" spans="1:11">
      <c r="A2761" s="393"/>
      <c r="B2761" s="373">
        <v>12</v>
      </c>
      <c r="C2761" s="195" t="s">
        <v>2115</v>
      </c>
      <c r="D2761" s="207"/>
      <c r="E2761" s="374">
        <v>1</v>
      </c>
      <c r="F2761" s="466" t="s">
        <v>2116</v>
      </c>
      <c r="G2761" s="462"/>
      <c r="H2761" s="142">
        <v>40</v>
      </c>
      <c r="I2761" s="76">
        <f t="shared" si="215"/>
        <v>40</v>
      </c>
      <c r="J2761" s="180">
        <v>0</v>
      </c>
      <c r="K2761" s="280">
        <f t="shared" si="216"/>
        <v>0</v>
      </c>
    </row>
    <row r="2762" spans="1:11">
      <c r="A2762" s="399"/>
      <c r="B2762" s="373">
        <v>12</v>
      </c>
      <c r="C2762" s="195" t="s">
        <v>2117</v>
      </c>
      <c r="D2762" s="207"/>
      <c r="E2762" s="374">
        <v>1</v>
      </c>
      <c r="F2762" s="466" t="s">
        <v>2118</v>
      </c>
      <c r="G2762" s="462"/>
      <c r="H2762" s="141">
        <v>28</v>
      </c>
      <c r="I2762" s="140">
        <f>ROUND(H2762-H2762*H$8,2)</f>
        <v>28</v>
      </c>
      <c r="J2762" s="180">
        <v>0</v>
      </c>
      <c r="K2762" s="280">
        <f t="shared" si="216"/>
        <v>0</v>
      </c>
    </row>
    <row r="2763" spans="1:11">
      <c r="A2763" s="399"/>
      <c r="B2763" s="373">
        <v>12</v>
      </c>
      <c r="C2763" s="195" t="s">
        <v>2119</v>
      </c>
      <c r="D2763" s="207"/>
      <c r="E2763" s="374">
        <v>1</v>
      </c>
      <c r="F2763" s="466" t="s">
        <v>2120</v>
      </c>
      <c r="G2763" s="462"/>
      <c r="H2763" s="141">
        <v>28</v>
      </c>
      <c r="I2763" s="140">
        <f>ROUND(H2763-H2763*H$8,2)</f>
        <v>28</v>
      </c>
      <c r="J2763" s="180">
        <v>0</v>
      </c>
      <c r="K2763" s="280">
        <f t="shared" si="216"/>
        <v>0</v>
      </c>
    </row>
    <row r="2764" spans="1:11">
      <c r="A2764" s="393"/>
      <c r="B2764" s="373">
        <v>12</v>
      </c>
      <c r="C2764" s="195">
        <v>714627</v>
      </c>
      <c r="D2764" s="207"/>
      <c r="E2764" s="374">
        <v>1</v>
      </c>
      <c r="F2764" s="466" t="s">
        <v>2121</v>
      </c>
      <c r="G2764" s="462"/>
      <c r="H2764" s="142">
        <v>40</v>
      </c>
      <c r="I2764" s="76">
        <f>ROUND(H2764-H2764*H$8,2)</f>
        <v>40</v>
      </c>
      <c r="J2764" s="180">
        <v>0</v>
      </c>
      <c r="K2764" s="280">
        <f t="shared" si="216"/>
        <v>0</v>
      </c>
    </row>
    <row r="2765" spans="1:11">
      <c r="A2765" s="393"/>
      <c r="B2765" s="373">
        <v>12</v>
      </c>
      <c r="C2765" s="195" t="s">
        <v>2122</v>
      </c>
      <c r="D2765" s="207"/>
      <c r="E2765" s="374">
        <v>1</v>
      </c>
      <c r="F2765" s="466" t="s">
        <v>2123</v>
      </c>
      <c r="G2765" s="462"/>
      <c r="H2765" s="142">
        <v>40</v>
      </c>
      <c r="I2765" s="76">
        <f>ROUND(H2765-H2765*H$8,2)</f>
        <v>40</v>
      </c>
      <c r="J2765" s="180">
        <v>0</v>
      </c>
      <c r="K2765" s="280">
        <f t="shared" si="216"/>
        <v>0</v>
      </c>
    </row>
    <row r="2766" spans="1:11">
      <c r="A2766" s="399"/>
      <c r="B2766" s="373">
        <v>12</v>
      </c>
      <c r="C2766" s="195" t="s">
        <v>2124</v>
      </c>
      <c r="D2766" s="207"/>
      <c r="E2766" s="374">
        <v>1</v>
      </c>
      <c r="F2766" s="466" t="s">
        <v>2125</v>
      </c>
      <c r="G2766" s="462"/>
      <c r="H2766" s="141">
        <v>28</v>
      </c>
      <c r="I2766" s="140">
        <f t="shared" ref="I2766:I2819" si="217">ROUND(H2766-H2766*H$8,2)</f>
        <v>28</v>
      </c>
      <c r="J2766" s="180">
        <v>0</v>
      </c>
      <c r="K2766" s="280">
        <f t="shared" si="216"/>
        <v>0</v>
      </c>
    </row>
    <row r="2767" spans="1:11">
      <c r="A2767" s="399"/>
      <c r="B2767" s="373">
        <v>12</v>
      </c>
      <c r="C2767" s="195">
        <v>714657</v>
      </c>
      <c r="D2767" s="207"/>
      <c r="E2767" s="374">
        <v>1</v>
      </c>
      <c r="F2767" s="466" t="s">
        <v>2126</v>
      </c>
      <c r="G2767" s="462"/>
      <c r="H2767" s="141">
        <v>34</v>
      </c>
      <c r="I2767" s="140">
        <f t="shared" si="217"/>
        <v>34</v>
      </c>
      <c r="J2767" s="180">
        <v>0</v>
      </c>
      <c r="K2767" s="280">
        <f t="shared" si="216"/>
        <v>0</v>
      </c>
    </row>
    <row r="2768" spans="1:11">
      <c r="A2768" s="399"/>
      <c r="B2768" s="373">
        <v>12</v>
      </c>
      <c r="C2768" s="195" t="s">
        <v>2127</v>
      </c>
      <c r="D2768" s="207"/>
      <c r="E2768" s="374">
        <v>1</v>
      </c>
      <c r="F2768" s="466" t="s">
        <v>2128</v>
      </c>
      <c r="G2768" s="462"/>
      <c r="H2768" s="141">
        <v>28</v>
      </c>
      <c r="I2768" s="140">
        <f t="shared" si="217"/>
        <v>28</v>
      </c>
      <c r="J2768" s="180">
        <v>0</v>
      </c>
      <c r="K2768" s="280">
        <f t="shared" si="216"/>
        <v>0</v>
      </c>
    </row>
    <row r="2769" spans="1:11">
      <c r="A2769" s="399"/>
      <c r="B2769" s="373">
        <v>12</v>
      </c>
      <c r="C2769" s="195">
        <v>714607</v>
      </c>
      <c r="D2769" s="207"/>
      <c r="E2769" s="374">
        <v>1</v>
      </c>
      <c r="F2769" s="466" t="s">
        <v>2129</v>
      </c>
      <c r="G2769" s="462"/>
      <c r="H2769" s="141">
        <v>28</v>
      </c>
      <c r="I2769" s="140">
        <f t="shared" si="217"/>
        <v>28</v>
      </c>
      <c r="J2769" s="180">
        <v>0</v>
      </c>
      <c r="K2769" s="280">
        <f t="shared" si="216"/>
        <v>0</v>
      </c>
    </row>
    <row r="2770" spans="1:11">
      <c r="A2770" s="399"/>
      <c r="B2770" s="373">
        <v>12</v>
      </c>
      <c r="C2770" s="195" t="s">
        <v>2130</v>
      </c>
      <c r="D2770" s="207"/>
      <c r="E2770" s="374">
        <v>1</v>
      </c>
      <c r="F2770" s="466" t="s">
        <v>2131</v>
      </c>
      <c r="G2770" s="462"/>
      <c r="H2770" s="141">
        <v>28</v>
      </c>
      <c r="I2770" s="140">
        <f t="shared" si="217"/>
        <v>28</v>
      </c>
      <c r="J2770" s="180">
        <v>0</v>
      </c>
      <c r="K2770" s="280">
        <f t="shared" si="216"/>
        <v>0</v>
      </c>
    </row>
    <row r="2771" spans="1:11">
      <c r="A2771" s="393"/>
      <c r="B2771" s="373">
        <v>12</v>
      </c>
      <c r="C2771" s="195">
        <v>714618</v>
      </c>
      <c r="D2771" s="207"/>
      <c r="E2771" s="374">
        <v>1</v>
      </c>
      <c r="F2771" s="466" t="s">
        <v>2132</v>
      </c>
      <c r="G2771" s="462"/>
      <c r="H2771" s="142">
        <v>40</v>
      </c>
      <c r="I2771" s="76">
        <f t="shared" si="217"/>
        <v>40</v>
      </c>
      <c r="J2771" s="180">
        <v>0</v>
      </c>
      <c r="K2771" s="280">
        <f t="shared" si="216"/>
        <v>0</v>
      </c>
    </row>
    <row r="2772" spans="1:11">
      <c r="A2772" s="393"/>
      <c r="B2772" s="373">
        <v>12</v>
      </c>
      <c r="C2772" s="195" t="s">
        <v>2133</v>
      </c>
      <c r="D2772" s="207"/>
      <c r="E2772" s="374">
        <v>1</v>
      </c>
      <c r="F2772" s="466" t="s">
        <v>2134</v>
      </c>
      <c r="G2772" s="462"/>
      <c r="H2772" s="142">
        <v>40</v>
      </c>
      <c r="I2772" s="76">
        <f t="shared" si="217"/>
        <v>40</v>
      </c>
      <c r="J2772" s="180">
        <v>0</v>
      </c>
      <c r="K2772" s="280">
        <f t="shared" si="216"/>
        <v>0</v>
      </c>
    </row>
    <row r="2773" spans="1:11">
      <c r="A2773" s="393"/>
      <c r="B2773" s="373">
        <v>12</v>
      </c>
      <c r="C2773" s="195" t="s">
        <v>2135</v>
      </c>
      <c r="D2773" s="207"/>
      <c r="E2773" s="374">
        <v>1</v>
      </c>
      <c r="F2773" s="466" t="s">
        <v>2136</v>
      </c>
      <c r="G2773" s="462"/>
      <c r="H2773" s="142">
        <v>40</v>
      </c>
      <c r="I2773" s="76">
        <f t="shared" si="217"/>
        <v>40</v>
      </c>
      <c r="J2773" s="180">
        <v>0</v>
      </c>
      <c r="K2773" s="280">
        <f t="shared" si="216"/>
        <v>0</v>
      </c>
    </row>
    <row r="2774" spans="1:11">
      <c r="A2774" s="393"/>
      <c r="B2774" s="373">
        <v>12</v>
      </c>
      <c r="C2774" s="195">
        <v>714862</v>
      </c>
      <c r="D2774" s="207"/>
      <c r="E2774" s="374">
        <v>1</v>
      </c>
      <c r="F2774" s="466" t="s">
        <v>2137</v>
      </c>
      <c r="G2774" s="462"/>
      <c r="H2774" s="142">
        <v>40</v>
      </c>
      <c r="I2774" s="76">
        <f t="shared" si="217"/>
        <v>40</v>
      </c>
      <c r="J2774" s="180">
        <v>0</v>
      </c>
      <c r="K2774" s="280">
        <f t="shared" si="216"/>
        <v>0</v>
      </c>
    </row>
    <row r="2775" spans="1:11">
      <c r="A2775" s="393"/>
      <c r="B2775" s="373">
        <v>12</v>
      </c>
      <c r="C2775" s="195">
        <v>714683</v>
      </c>
      <c r="D2775" s="207"/>
      <c r="E2775" s="374">
        <v>1</v>
      </c>
      <c r="F2775" s="466" t="s">
        <v>2138</v>
      </c>
      <c r="G2775" s="462"/>
      <c r="H2775" s="142">
        <v>40</v>
      </c>
      <c r="I2775" s="76">
        <f t="shared" si="217"/>
        <v>40</v>
      </c>
      <c r="J2775" s="180">
        <v>0</v>
      </c>
      <c r="K2775" s="280">
        <f t="shared" si="216"/>
        <v>0</v>
      </c>
    </row>
    <row r="2776" spans="1:11">
      <c r="A2776" s="393"/>
      <c r="B2776" s="373">
        <v>12</v>
      </c>
      <c r="C2776" s="195">
        <v>714938</v>
      </c>
      <c r="D2776" s="207"/>
      <c r="E2776" s="374">
        <v>1</v>
      </c>
      <c r="F2776" s="466" t="s">
        <v>2139</v>
      </c>
      <c r="G2776" s="462"/>
      <c r="H2776" s="142">
        <v>40</v>
      </c>
      <c r="I2776" s="76">
        <f t="shared" si="217"/>
        <v>40</v>
      </c>
      <c r="J2776" s="180">
        <v>0</v>
      </c>
      <c r="K2776" s="280">
        <f t="shared" si="216"/>
        <v>0</v>
      </c>
    </row>
    <row r="2777" spans="1:11">
      <c r="A2777" s="393"/>
      <c r="B2777" s="373">
        <v>12</v>
      </c>
      <c r="C2777" s="195" t="s">
        <v>2140</v>
      </c>
      <c r="D2777" s="207"/>
      <c r="E2777" s="374">
        <v>1</v>
      </c>
      <c r="F2777" s="466" t="s">
        <v>2141</v>
      </c>
      <c r="G2777" s="462"/>
      <c r="H2777" s="142">
        <v>40</v>
      </c>
      <c r="I2777" s="76">
        <f t="shared" si="217"/>
        <v>40</v>
      </c>
      <c r="J2777" s="180">
        <v>0</v>
      </c>
      <c r="K2777" s="280">
        <f t="shared" si="216"/>
        <v>0</v>
      </c>
    </row>
    <row r="2778" spans="1:11">
      <c r="A2778" s="393"/>
      <c r="B2778" s="373">
        <v>12</v>
      </c>
      <c r="C2778" s="195">
        <v>714311</v>
      </c>
      <c r="D2778" s="207"/>
      <c r="E2778" s="374">
        <v>1</v>
      </c>
      <c r="F2778" s="466" t="s">
        <v>2142</v>
      </c>
      <c r="G2778" s="462"/>
      <c r="H2778" s="142">
        <v>40</v>
      </c>
      <c r="I2778" s="76">
        <f t="shared" si="217"/>
        <v>40</v>
      </c>
      <c r="J2778" s="180">
        <v>0</v>
      </c>
      <c r="K2778" s="280">
        <f t="shared" si="216"/>
        <v>0</v>
      </c>
    </row>
    <row r="2779" spans="1:11">
      <c r="A2779" s="393"/>
      <c r="B2779" s="373">
        <v>12</v>
      </c>
      <c r="C2779" s="195" t="s">
        <v>2143</v>
      </c>
      <c r="D2779" s="207"/>
      <c r="E2779" s="374">
        <v>1</v>
      </c>
      <c r="F2779" s="466" t="s">
        <v>2144</v>
      </c>
      <c r="G2779" s="462"/>
      <c r="H2779" s="142">
        <v>40</v>
      </c>
      <c r="I2779" s="76">
        <f t="shared" si="217"/>
        <v>40</v>
      </c>
      <c r="J2779" s="180">
        <v>0</v>
      </c>
      <c r="K2779" s="280">
        <f t="shared" si="216"/>
        <v>0</v>
      </c>
    </row>
    <row r="2780" spans="1:11">
      <c r="A2780" s="393"/>
      <c r="B2780" s="373">
        <v>12</v>
      </c>
      <c r="C2780" s="195" t="s">
        <v>2145</v>
      </c>
      <c r="D2780" s="207"/>
      <c r="E2780" s="374">
        <v>1</v>
      </c>
      <c r="F2780" s="466" t="s">
        <v>2146</v>
      </c>
      <c r="G2780" s="462"/>
      <c r="H2780" s="142">
        <v>40</v>
      </c>
      <c r="I2780" s="76">
        <f t="shared" si="217"/>
        <v>40</v>
      </c>
      <c r="J2780" s="180">
        <v>0</v>
      </c>
      <c r="K2780" s="280">
        <f t="shared" si="216"/>
        <v>0</v>
      </c>
    </row>
    <row r="2781" spans="1:11">
      <c r="A2781" s="399"/>
      <c r="B2781" s="373">
        <v>12</v>
      </c>
      <c r="C2781" s="195" t="s">
        <v>2147</v>
      </c>
      <c r="D2781" s="207"/>
      <c r="E2781" s="374">
        <v>1</v>
      </c>
      <c r="F2781" s="466" t="s">
        <v>2148</v>
      </c>
      <c r="G2781" s="462"/>
      <c r="H2781" s="141">
        <v>28</v>
      </c>
      <c r="I2781" s="140">
        <f t="shared" si="217"/>
        <v>28</v>
      </c>
      <c r="J2781" s="180">
        <v>0</v>
      </c>
      <c r="K2781" s="280">
        <f t="shared" si="216"/>
        <v>0</v>
      </c>
    </row>
    <row r="2782" spans="1:11">
      <c r="A2782" s="393"/>
      <c r="B2782" s="373">
        <v>12</v>
      </c>
      <c r="C2782" s="195">
        <v>714626</v>
      </c>
      <c r="D2782" s="207"/>
      <c r="E2782" s="374">
        <v>1</v>
      </c>
      <c r="F2782" s="466" t="s">
        <v>2149</v>
      </c>
      <c r="G2782" s="462"/>
      <c r="H2782" s="142">
        <v>40</v>
      </c>
      <c r="I2782" s="76">
        <f t="shared" si="217"/>
        <v>40</v>
      </c>
      <c r="J2782" s="180">
        <v>0</v>
      </c>
      <c r="K2782" s="280">
        <f t="shared" si="216"/>
        <v>0</v>
      </c>
    </row>
    <row r="2783" spans="1:11">
      <c r="A2783" s="393"/>
      <c r="B2783" s="373">
        <v>12</v>
      </c>
      <c r="C2783" s="195" t="s">
        <v>2150</v>
      </c>
      <c r="D2783" s="207"/>
      <c r="E2783" s="374">
        <v>1</v>
      </c>
      <c r="F2783" s="466" t="s">
        <v>2151</v>
      </c>
      <c r="G2783" s="462"/>
      <c r="H2783" s="142">
        <v>40</v>
      </c>
      <c r="I2783" s="76">
        <f t="shared" si="217"/>
        <v>40</v>
      </c>
      <c r="J2783" s="180">
        <v>0</v>
      </c>
      <c r="K2783" s="280">
        <f t="shared" si="216"/>
        <v>0</v>
      </c>
    </row>
    <row r="2784" spans="1:11">
      <c r="A2784" s="393"/>
      <c r="B2784" s="373">
        <v>12</v>
      </c>
      <c r="C2784" s="195" t="s">
        <v>2152</v>
      </c>
      <c r="D2784" s="207"/>
      <c r="E2784" s="374">
        <v>1</v>
      </c>
      <c r="F2784" s="466" t="s">
        <v>2153</v>
      </c>
      <c r="G2784" s="462"/>
      <c r="H2784" s="142">
        <v>40</v>
      </c>
      <c r="I2784" s="76">
        <f t="shared" si="217"/>
        <v>40</v>
      </c>
      <c r="J2784" s="180">
        <v>0</v>
      </c>
      <c r="K2784" s="280">
        <f t="shared" si="216"/>
        <v>0</v>
      </c>
    </row>
    <row r="2785" spans="1:11">
      <c r="A2785" s="393"/>
      <c r="B2785" s="373">
        <v>12</v>
      </c>
      <c r="C2785" s="195" t="s">
        <v>2154</v>
      </c>
      <c r="D2785" s="207"/>
      <c r="E2785" s="374">
        <v>1</v>
      </c>
      <c r="F2785" s="466" t="s">
        <v>2155</v>
      </c>
      <c r="G2785" s="462"/>
      <c r="H2785" s="142">
        <v>45</v>
      </c>
      <c r="I2785" s="76">
        <f t="shared" si="217"/>
        <v>45</v>
      </c>
      <c r="J2785" s="180">
        <v>0</v>
      </c>
      <c r="K2785" s="280">
        <f t="shared" si="216"/>
        <v>0</v>
      </c>
    </row>
    <row r="2786" spans="1:11">
      <c r="A2786" s="393"/>
      <c r="B2786" s="373">
        <v>12</v>
      </c>
      <c r="C2786" s="195">
        <v>714639</v>
      </c>
      <c r="D2786" s="207"/>
      <c r="E2786" s="374">
        <v>1</v>
      </c>
      <c r="F2786" s="466" t="s">
        <v>2156</v>
      </c>
      <c r="G2786" s="462"/>
      <c r="H2786" s="142">
        <v>45</v>
      </c>
      <c r="I2786" s="76">
        <f t="shared" si="217"/>
        <v>45</v>
      </c>
      <c r="J2786" s="180">
        <v>0</v>
      </c>
      <c r="K2786" s="280">
        <f t="shared" si="216"/>
        <v>0</v>
      </c>
    </row>
    <row r="2787" spans="1:11">
      <c r="A2787" s="393"/>
      <c r="B2787" s="373">
        <v>12</v>
      </c>
      <c r="C2787" s="195" t="s">
        <v>2157</v>
      </c>
      <c r="D2787" s="207"/>
      <c r="E2787" s="374">
        <v>1</v>
      </c>
      <c r="F2787" s="466" t="s">
        <v>2158</v>
      </c>
      <c r="G2787" s="462"/>
      <c r="H2787" s="142">
        <v>45</v>
      </c>
      <c r="I2787" s="76">
        <f t="shared" si="217"/>
        <v>45</v>
      </c>
      <c r="J2787" s="180">
        <v>0</v>
      </c>
      <c r="K2787" s="280">
        <f t="shared" si="216"/>
        <v>0</v>
      </c>
    </row>
    <row r="2788" spans="1:11">
      <c r="A2788" s="399"/>
      <c r="B2788" s="373">
        <v>12</v>
      </c>
      <c r="C2788" s="195" t="s">
        <v>2159</v>
      </c>
      <c r="D2788" s="207"/>
      <c r="E2788" s="374">
        <v>1</v>
      </c>
      <c r="F2788" s="466" t="s">
        <v>2160</v>
      </c>
      <c r="G2788" s="462"/>
      <c r="H2788" s="141">
        <v>31.5</v>
      </c>
      <c r="I2788" s="140">
        <f t="shared" si="217"/>
        <v>31.5</v>
      </c>
      <c r="J2788" s="180">
        <v>0</v>
      </c>
      <c r="K2788" s="280">
        <f t="shared" si="216"/>
        <v>0</v>
      </c>
    </row>
    <row r="2789" spans="1:11">
      <c r="A2789" s="393"/>
      <c r="B2789" s="373">
        <v>12</v>
      </c>
      <c r="C2789" s="195" t="s">
        <v>2161</v>
      </c>
      <c r="D2789" s="207"/>
      <c r="E2789" s="374">
        <v>1</v>
      </c>
      <c r="F2789" s="466" t="s">
        <v>2162</v>
      </c>
      <c r="G2789" s="462"/>
      <c r="H2789" s="142">
        <v>45</v>
      </c>
      <c r="I2789" s="76">
        <f t="shared" si="217"/>
        <v>45</v>
      </c>
      <c r="J2789" s="180">
        <v>0</v>
      </c>
      <c r="K2789" s="280">
        <f t="shared" si="216"/>
        <v>0</v>
      </c>
    </row>
    <row r="2790" spans="1:11">
      <c r="A2790" s="393"/>
      <c r="B2790" s="373">
        <v>12</v>
      </c>
      <c r="C2790" s="195">
        <v>714861</v>
      </c>
      <c r="D2790" s="207"/>
      <c r="E2790" s="374">
        <v>1</v>
      </c>
      <c r="F2790" s="466" t="s">
        <v>2163</v>
      </c>
      <c r="G2790" s="462"/>
      <c r="H2790" s="142">
        <v>45</v>
      </c>
      <c r="I2790" s="76">
        <f t="shared" si="217"/>
        <v>45</v>
      </c>
      <c r="J2790" s="180">
        <v>0</v>
      </c>
      <c r="K2790" s="280">
        <f t="shared" si="216"/>
        <v>0</v>
      </c>
    </row>
    <row r="2791" spans="1:11">
      <c r="A2791" s="393"/>
      <c r="B2791" s="373">
        <v>12</v>
      </c>
      <c r="C2791" s="195">
        <v>714628</v>
      </c>
      <c r="D2791" s="207"/>
      <c r="E2791" s="374">
        <v>1</v>
      </c>
      <c r="F2791" s="466" t="s">
        <v>2164</v>
      </c>
      <c r="G2791" s="462"/>
      <c r="H2791" s="142">
        <v>45</v>
      </c>
      <c r="I2791" s="76">
        <f t="shared" si="217"/>
        <v>45</v>
      </c>
      <c r="J2791" s="180">
        <v>0</v>
      </c>
      <c r="K2791" s="280">
        <f t="shared" si="216"/>
        <v>0</v>
      </c>
    </row>
    <row r="2792" spans="1:11">
      <c r="A2792" s="393"/>
      <c r="B2792" s="373">
        <v>12</v>
      </c>
      <c r="C2792" s="195">
        <v>714833</v>
      </c>
      <c r="D2792" s="207"/>
      <c r="E2792" s="374">
        <v>1</v>
      </c>
      <c r="F2792" s="466" t="s">
        <v>2165</v>
      </c>
      <c r="G2792" s="462"/>
      <c r="H2792" s="142">
        <v>45</v>
      </c>
      <c r="I2792" s="76">
        <f t="shared" si="217"/>
        <v>45</v>
      </c>
      <c r="J2792" s="180">
        <v>0</v>
      </c>
      <c r="K2792" s="280">
        <f t="shared" si="216"/>
        <v>0</v>
      </c>
    </row>
    <row r="2793" spans="1:11">
      <c r="A2793" s="393"/>
      <c r="B2793" s="373">
        <v>12</v>
      </c>
      <c r="C2793" s="195" t="s">
        <v>2166</v>
      </c>
      <c r="D2793" s="207"/>
      <c r="E2793" s="374">
        <v>1</v>
      </c>
      <c r="F2793" s="466" t="s">
        <v>2167</v>
      </c>
      <c r="G2793" s="462"/>
      <c r="H2793" s="142">
        <v>45</v>
      </c>
      <c r="I2793" s="76">
        <f t="shared" si="217"/>
        <v>45</v>
      </c>
      <c r="J2793" s="180">
        <v>0</v>
      </c>
      <c r="K2793" s="280">
        <f t="shared" si="216"/>
        <v>0</v>
      </c>
    </row>
    <row r="2794" spans="1:11">
      <c r="A2794" s="393"/>
      <c r="B2794" s="373">
        <v>12</v>
      </c>
      <c r="C2794" s="195">
        <v>714649</v>
      </c>
      <c r="D2794" s="207"/>
      <c r="E2794" s="374">
        <v>1</v>
      </c>
      <c r="F2794" s="466" t="s">
        <v>2168</v>
      </c>
      <c r="G2794" s="462"/>
      <c r="H2794" s="142">
        <v>45</v>
      </c>
      <c r="I2794" s="76">
        <f t="shared" si="217"/>
        <v>45</v>
      </c>
      <c r="J2794" s="180">
        <v>0</v>
      </c>
      <c r="K2794" s="280">
        <f t="shared" si="216"/>
        <v>0</v>
      </c>
    </row>
    <row r="2795" spans="1:11">
      <c r="A2795" s="393"/>
      <c r="B2795" s="373">
        <v>12</v>
      </c>
      <c r="C2795" s="195" t="s">
        <v>2169</v>
      </c>
      <c r="D2795" s="207"/>
      <c r="E2795" s="374">
        <v>1</v>
      </c>
      <c r="F2795" s="466" t="s">
        <v>2170</v>
      </c>
      <c r="G2795" s="462"/>
      <c r="H2795" s="142">
        <v>45</v>
      </c>
      <c r="I2795" s="76">
        <f t="shared" si="217"/>
        <v>45</v>
      </c>
      <c r="J2795" s="180">
        <v>0</v>
      </c>
      <c r="K2795" s="280">
        <f t="shared" si="216"/>
        <v>0</v>
      </c>
    </row>
    <row r="2796" spans="1:11">
      <c r="A2796" s="393"/>
      <c r="B2796" s="373">
        <v>12</v>
      </c>
      <c r="C2796" s="195">
        <v>714641</v>
      </c>
      <c r="D2796" s="207"/>
      <c r="E2796" s="374">
        <v>1</v>
      </c>
      <c r="F2796" s="466" t="s">
        <v>2171</v>
      </c>
      <c r="G2796" s="462"/>
      <c r="H2796" s="142">
        <v>45</v>
      </c>
      <c r="I2796" s="76">
        <f t="shared" si="217"/>
        <v>45</v>
      </c>
      <c r="J2796" s="180">
        <v>0</v>
      </c>
      <c r="K2796" s="280">
        <f t="shared" si="216"/>
        <v>0</v>
      </c>
    </row>
    <row r="2797" spans="1:11">
      <c r="A2797" s="393"/>
      <c r="B2797" s="373">
        <v>12</v>
      </c>
      <c r="C2797" s="195">
        <v>714328</v>
      </c>
      <c r="D2797" s="207"/>
      <c r="E2797" s="374">
        <v>1</v>
      </c>
      <c r="F2797" s="466" t="s">
        <v>2172</v>
      </c>
      <c r="G2797" s="462"/>
      <c r="H2797" s="142">
        <v>45</v>
      </c>
      <c r="I2797" s="76">
        <f t="shared" si="217"/>
        <v>45</v>
      </c>
      <c r="J2797" s="180">
        <v>0</v>
      </c>
      <c r="K2797" s="280">
        <f t="shared" si="216"/>
        <v>0</v>
      </c>
    </row>
    <row r="2798" spans="1:11">
      <c r="A2798" s="393"/>
      <c r="B2798" s="373">
        <v>12</v>
      </c>
      <c r="C2798" s="195">
        <v>714327</v>
      </c>
      <c r="D2798" s="207"/>
      <c r="E2798" s="374">
        <v>1</v>
      </c>
      <c r="F2798" s="466" t="s">
        <v>2173</v>
      </c>
      <c r="G2798" s="462"/>
      <c r="H2798" s="142">
        <v>45</v>
      </c>
      <c r="I2798" s="76">
        <f t="shared" si="217"/>
        <v>45</v>
      </c>
      <c r="J2798" s="180">
        <v>0</v>
      </c>
      <c r="K2798" s="280">
        <f t="shared" si="216"/>
        <v>0</v>
      </c>
    </row>
    <row r="2799" spans="1:11">
      <c r="A2799" s="393"/>
      <c r="B2799" s="373">
        <v>12</v>
      </c>
      <c r="C2799" s="195">
        <v>714867</v>
      </c>
      <c r="D2799" s="207"/>
      <c r="E2799" s="374">
        <v>1</v>
      </c>
      <c r="F2799" s="466" t="s">
        <v>2174</v>
      </c>
      <c r="G2799" s="462"/>
      <c r="H2799" s="142">
        <v>45</v>
      </c>
      <c r="I2799" s="76">
        <f t="shared" si="217"/>
        <v>45</v>
      </c>
      <c r="J2799" s="180">
        <v>0</v>
      </c>
      <c r="K2799" s="280">
        <f t="shared" si="216"/>
        <v>0</v>
      </c>
    </row>
    <row r="2800" spans="1:11">
      <c r="A2800" s="393"/>
      <c r="B2800" s="373">
        <v>12</v>
      </c>
      <c r="C2800" s="195" t="s">
        <v>2175</v>
      </c>
      <c r="D2800" s="207"/>
      <c r="E2800" s="374">
        <v>1</v>
      </c>
      <c r="F2800" s="466" t="s">
        <v>2176</v>
      </c>
      <c r="G2800" s="462"/>
      <c r="H2800" s="142">
        <v>45</v>
      </c>
      <c r="I2800" s="76">
        <f t="shared" si="217"/>
        <v>45</v>
      </c>
      <c r="J2800" s="180">
        <v>0</v>
      </c>
      <c r="K2800" s="280">
        <f t="shared" si="216"/>
        <v>0</v>
      </c>
    </row>
    <row r="2801" spans="1:11">
      <c r="A2801" s="393"/>
      <c r="B2801" s="373">
        <v>12</v>
      </c>
      <c r="C2801" s="195" t="s">
        <v>2177</v>
      </c>
      <c r="D2801" s="207"/>
      <c r="E2801" s="374">
        <v>1</v>
      </c>
      <c r="F2801" s="466" t="s">
        <v>2178</v>
      </c>
      <c r="G2801" s="462"/>
      <c r="H2801" s="142">
        <v>45</v>
      </c>
      <c r="I2801" s="76">
        <f t="shared" si="217"/>
        <v>45</v>
      </c>
      <c r="J2801" s="180">
        <v>0</v>
      </c>
      <c r="K2801" s="280">
        <f t="shared" si="216"/>
        <v>0</v>
      </c>
    </row>
    <row r="2802" spans="1:11">
      <c r="A2802" s="399"/>
      <c r="B2802" s="373">
        <v>12</v>
      </c>
      <c r="C2802" s="195">
        <v>714652</v>
      </c>
      <c r="D2802" s="207"/>
      <c r="E2802" s="374">
        <v>1</v>
      </c>
      <c r="F2802" s="466" t="s">
        <v>2179</v>
      </c>
      <c r="G2802" s="462"/>
      <c r="H2802" s="141">
        <v>31.5</v>
      </c>
      <c r="I2802" s="140">
        <f t="shared" si="217"/>
        <v>31.5</v>
      </c>
      <c r="J2802" s="180">
        <v>0</v>
      </c>
      <c r="K2802" s="280">
        <f t="shared" si="216"/>
        <v>0</v>
      </c>
    </row>
    <row r="2803" spans="1:11">
      <c r="A2803" s="393"/>
      <c r="B2803" s="373">
        <v>12</v>
      </c>
      <c r="C2803" s="195" t="s">
        <v>2180</v>
      </c>
      <c r="D2803" s="207"/>
      <c r="E2803" s="374">
        <v>1</v>
      </c>
      <c r="F2803" s="466" t="s">
        <v>2181</v>
      </c>
      <c r="G2803" s="462"/>
      <c r="H2803" s="142">
        <v>45</v>
      </c>
      <c r="I2803" s="76">
        <f t="shared" si="217"/>
        <v>45</v>
      </c>
      <c r="J2803" s="180">
        <v>0</v>
      </c>
      <c r="K2803" s="280">
        <f t="shared" ref="K2803:K2815" si="218">I2803*J2803</f>
        <v>0</v>
      </c>
    </row>
    <row r="2804" spans="1:11">
      <c r="A2804" s="393"/>
      <c r="B2804" s="373">
        <v>12</v>
      </c>
      <c r="C2804" s="195">
        <v>714694</v>
      </c>
      <c r="D2804" s="207"/>
      <c r="E2804" s="374">
        <v>1</v>
      </c>
      <c r="F2804" s="466" t="s">
        <v>2182</v>
      </c>
      <c r="G2804" s="462"/>
      <c r="H2804" s="142">
        <v>50</v>
      </c>
      <c r="I2804" s="76">
        <f t="shared" si="217"/>
        <v>50</v>
      </c>
      <c r="J2804" s="180">
        <v>0</v>
      </c>
      <c r="K2804" s="280">
        <f t="shared" si="218"/>
        <v>0</v>
      </c>
    </row>
    <row r="2805" spans="1:11">
      <c r="A2805" s="393"/>
      <c r="B2805" s="373">
        <v>12</v>
      </c>
      <c r="C2805" s="195" t="s">
        <v>2183</v>
      </c>
      <c r="D2805" s="207"/>
      <c r="E2805" s="374">
        <v>1</v>
      </c>
      <c r="F2805" s="466" t="s">
        <v>2184</v>
      </c>
      <c r="G2805" s="462"/>
      <c r="H2805" s="142">
        <v>50</v>
      </c>
      <c r="I2805" s="76">
        <f t="shared" si="217"/>
        <v>50</v>
      </c>
      <c r="J2805" s="180">
        <v>0</v>
      </c>
      <c r="K2805" s="280">
        <f t="shared" si="218"/>
        <v>0</v>
      </c>
    </row>
    <row r="2806" spans="1:11">
      <c r="A2806" s="393"/>
      <c r="B2806" s="373">
        <v>12</v>
      </c>
      <c r="C2806" s="195">
        <v>714335</v>
      </c>
      <c r="D2806" s="207"/>
      <c r="E2806" s="374">
        <v>1</v>
      </c>
      <c r="F2806" s="466" t="s">
        <v>2185</v>
      </c>
      <c r="G2806" s="462"/>
      <c r="H2806" s="142">
        <v>50</v>
      </c>
      <c r="I2806" s="76">
        <f t="shared" si="217"/>
        <v>50</v>
      </c>
      <c r="J2806" s="180">
        <v>0</v>
      </c>
      <c r="K2806" s="280">
        <f t="shared" si="218"/>
        <v>0</v>
      </c>
    </row>
    <row r="2807" spans="1:11">
      <c r="A2807" s="399"/>
      <c r="B2807" s="373">
        <v>12</v>
      </c>
      <c r="C2807" s="195">
        <v>714610</v>
      </c>
      <c r="D2807" s="207"/>
      <c r="E2807" s="374">
        <v>1</v>
      </c>
      <c r="F2807" s="466" t="s">
        <v>2186</v>
      </c>
      <c r="G2807" s="462"/>
      <c r="H2807" s="141">
        <v>35</v>
      </c>
      <c r="I2807" s="140">
        <f t="shared" si="217"/>
        <v>35</v>
      </c>
      <c r="J2807" s="180">
        <v>0</v>
      </c>
      <c r="K2807" s="280">
        <f t="shared" si="218"/>
        <v>0</v>
      </c>
    </row>
    <row r="2808" spans="1:11">
      <c r="A2808" s="399"/>
      <c r="B2808" s="373">
        <v>12</v>
      </c>
      <c r="C2808" s="195" t="s">
        <v>2187</v>
      </c>
      <c r="D2808" s="207"/>
      <c r="E2808" s="374">
        <v>1</v>
      </c>
      <c r="F2808" s="466" t="s">
        <v>2188</v>
      </c>
      <c r="G2808" s="462"/>
      <c r="H2808" s="141">
        <v>35</v>
      </c>
      <c r="I2808" s="140">
        <f t="shared" si="217"/>
        <v>35</v>
      </c>
      <c r="J2808" s="180">
        <v>0</v>
      </c>
      <c r="K2808" s="280">
        <f t="shared" si="218"/>
        <v>0</v>
      </c>
    </row>
    <row r="2809" spans="1:11">
      <c r="A2809" s="393"/>
      <c r="B2809" s="373">
        <v>12</v>
      </c>
      <c r="C2809" s="195" t="s">
        <v>2189</v>
      </c>
      <c r="D2809" s="207"/>
      <c r="E2809" s="374">
        <v>1</v>
      </c>
      <c r="F2809" s="466" t="s">
        <v>2190</v>
      </c>
      <c r="G2809" s="462"/>
      <c r="H2809" s="142">
        <v>50</v>
      </c>
      <c r="I2809" s="76">
        <f t="shared" si="217"/>
        <v>50</v>
      </c>
      <c r="J2809" s="180">
        <v>0</v>
      </c>
      <c r="K2809" s="280">
        <f t="shared" si="218"/>
        <v>0</v>
      </c>
    </row>
    <row r="2810" spans="1:11">
      <c r="A2810" s="399"/>
      <c r="B2810" s="373">
        <v>12</v>
      </c>
      <c r="C2810" s="195">
        <v>714684</v>
      </c>
      <c r="D2810" s="207"/>
      <c r="E2810" s="374">
        <v>1</v>
      </c>
      <c r="F2810" s="466" t="s">
        <v>2191</v>
      </c>
      <c r="G2810" s="462"/>
      <c r="H2810" s="141">
        <v>42.5</v>
      </c>
      <c r="I2810" s="140">
        <f t="shared" si="217"/>
        <v>42.5</v>
      </c>
      <c r="J2810" s="180">
        <v>0</v>
      </c>
      <c r="K2810" s="280">
        <f t="shared" si="218"/>
        <v>0</v>
      </c>
    </row>
    <row r="2811" spans="1:11" ht="22.5">
      <c r="A2811" s="393"/>
      <c r="B2811" s="373">
        <v>12</v>
      </c>
      <c r="C2811" s="195" t="s">
        <v>2192</v>
      </c>
      <c r="D2811" s="207"/>
      <c r="E2811" s="374">
        <v>1</v>
      </c>
      <c r="F2811" s="466" t="s">
        <v>2193</v>
      </c>
      <c r="G2811" s="462"/>
      <c r="H2811" s="142">
        <v>50</v>
      </c>
      <c r="I2811" s="76">
        <f t="shared" si="217"/>
        <v>50</v>
      </c>
      <c r="J2811" s="180">
        <v>0</v>
      </c>
      <c r="K2811" s="280">
        <f t="shared" si="218"/>
        <v>0</v>
      </c>
    </row>
    <row r="2812" spans="1:11" ht="22.5">
      <c r="A2812" s="393"/>
      <c r="B2812" s="373">
        <v>12</v>
      </c>
      <c r="C2812" s="195" t="s">
        <v>2194</v>
      </c>
      <c r="D2812" s="207"/>
      <c r="E2812" s="374">
        <v>1</v>
      </c>
      <c r="F2812" s="466" t="s">
        <v>2195</v>
      </c>
      <c r="G2812" s="462"/>
      <c r="H2812" s="142">
        <v>50</v>
      </c>
      <c r="I2812" s="76">
        <f t="shared" si="217"/>
        <v>50</v>
      </c>
      <c r="J2812" s="180">
        <v>0</v>
      </c>
      <c r="K2812" s="280">
        <f t="shared" si="218"/>
        <v>0</v>
      </c>
    </row>
    <row r="2813" spans="1:11" ht="22.5">
      <c r="A2813" s="393"/>
      <c r="B2813" s="373">
        <v>12</v>
      </c>
      <c r="C2813" s="195" t="s">
        <v>2196</v>
      </c>
      <c r="D2813" s="207"/>
      <c r="E2813" s="374">
        <v>1</v>
      </c>
      <c r="F2813" s="466" t="s">
        <v>2197</v>
      </c>
      <c r="G2813" s="462"/>
      <c r="H2813" s="142">
        <v>50</v>
      </c>
      <c r="I2813" s="76">
        <f t="shared" si="217"/>
        <v>50</v>
      </c>
      <c r="J2813" s="180">
        <v>0</v>
      </c>
      <c r="K2813" s="280">
        <f t="shared" si="218"/>
        <v>0</v>
      </c>
    </row>
    <row r="2814" spans="1:11" ht="22.5">
      <c r="A2814" s="393"/>
      <c r="B2814" s="373">
        <v>12</v>
      </c>
      <c r="C2814" s="195" t="s">
        <v>2198</v>
      </c>
      <c r="D2814" s="207"/>
      <c r="E2814" s="374">
        <v>1</v>
      </c>
      <c r="F2814" s="466" t="s">
        <v>2199</v>
      </c>
      <c r="G2814" s="462"/>
      <c r="H2814" s="142">
        <v>50</v>
      </c>
      <c r="I2814" s="76">
        <f t="shared" si="217"/>
        <v>50</v>
      </c>
      <c r="J2814" s="180">
        <v>0</v>
      </c>
      <c r="K2814" s="280">
        <f t="shared" si="218"/>
        <v>0</v>
      </c>
    </row>
    <row r="2815" spans="1:11" ht="22.5">
      <c r="A2815" s="393"/>
      <c r="B2815" s="373">
        <v>12</v>
      </c>
      <c r="C2815" s="195" t="s">
        <v>2200</v>
      </c>
      <c r="D2815" s="207"/>
      <c r="E2815" s="374">
        <v>1</v>
      </c>
      <c r="F2815" s="466" t="s">
        <v>2201</v>
      </c>
      <c r="G2815" s="462"/>
      <c r="H2815" s="142">
        <v>50</v>
      </c>
      <c r="I2815" s="76">
        <f t="shared" si="217"/>
        <v>50</v>
      </c>
      <c r="J2815" s="180">
        <v>0</v>
      </c>
      <c r="K2815" s="280">
        <f t="shared" si="218"/>
        <v>0</v>
      </c>
    </row>
    <row r="2816" spans="1:11">
      <c r="A2816" s="393"/>
      <c r="B2816" s="373">
        <v>12</v>
      </c>
      <c r="C2816" s="195" t="s">
        <v>2202</v>
      </c>
      <c r="D2816" s="207"/>
      <c r="E2816" s="374">
        <v>1</v>
      </c>
      <c r="F2816" s="466" t="s">
        <v>2203</v>
      </c>
      <c r="G2816" s="462"/>
      <c r="H2816" s="142">
        <v>50</v>
      </c>
      <c r="I2816" s="76">
        <f t="shared" si="217"/>
        <v>50</v>
      </c>
      <c r="J2816" s="180">
        <v>0</v>
      </c>
      <c r="K2816" s="280">
        <f>I2816*J2816</f>
        <v>0</v>
      </c>
    </row>
    <row r="2817" spans="1:11">
      <c r="A2817" s="393"/>
      <c r="B2817" s="373">
        <v>12</v>
      </c>
      <c r="C2817" s="195" t="s">
        <v>2204</v>
      </c>
      <c r="D2817" s="207"/>
      <c r="E2817" s="374">
        <v>1</v>
      </c>
      <c r="F2817" s="466" t="s">
        <v>2205</v>
      </c>
      <c r="G2817" s="462"/>
      <c r="H2817" s="142">
        <v>50</v>
      </c>
      <c r="I2817" s="76">
        <f t="shared" si="217"/>
        <v>50</v>
      </c>
      <c r="J2817" s="180">
        <v>0</v>
      </c>
      <c r="K2817" s="280">
        <f t="shared" ref="K2817:K2844" si="219">I2817*J2817</f>
        <v>0</v>
      </c>
    </row>
    <row r="2818" spans="1:11">
      <c r="A2818" s="393"/>
      <c r="B2818" s="373">
        <v>12</v>
      </c>
      <c r="C2818" s="195">
        <v>714812</v>
      </c>
      <c r="D2818" s="207"/>
      <c r="E2818" s="374">
        <v>1</v>
      </c>
      <c r="F2818" s="466" t="s">
        <v>2206</v>
      </c>
      <c r="G2818" s="462"/>
      <c r="H2818" s="142">
        <v>50</v>
      </c>
      <c r="I2818" s="76">
        <f t="shared" si="217"/>
        <v>50</v>
      </c>
      <c r="J2818" s="180">
        <v>0</v>
      </c>
      <c r="K2818" s="280">
        <f t="shared" si="219"/>
        <v>0</v>
      </c>
    </row>
    <row r="2819" spans="1:11">
      <c r="A2819" s="393"/>
      <c r="B2819" s="373">
        <v>12</v>
      </c>
      <c r="C2819" s="195">
        <v>714967</v>
      </c>
      <c r="D2819" s="207"/>
      <c r="E2819" s="374">
        <v>1</v>
      </c>
      <c r="F2819" s="466" t="s">
        <v>2207</v>
      </c>
      <c r="G2819" s="462"/>
      <c r="H2819" s="142">
        <v>50</v>
      </c>
      <c r="I2819" s="76">
        <f t="shared" si="217"/>
        <v>50</v>
      </c>
      <c r="J2819" s="180">
        <v>0</v>
      </c>
      <c r="K2819" s="280">
        <f t="shared" si="219"/>
        <v>0</v>
      </c>
    </row>
    <row r="2820" spans="1:11">
      <c r="A2820" s="399"/>
      <c r="B2820" s="373">
        <v>12</v>
      </c>
      <c r="C2820" s="195" t="s">
        <v>2208</v>
      </c>
      <c r="D2820" s="207"/>
      <c r="E2820" s="374">
        <v>1</v>
      </c>
      <c r="F2820" s="466" t="s">
        <v>2209</v>
      </c>
      <c r="G2820" s="462"/>
      <c r="H2820" s="141">
        <v>35</v>
      </c>
      <c r="I2820" s="140">
        <f>ROUND(H2820-H2820*H$8,2)</f>
        <v>35</v>
      </c>
      <c r="J2820" s="180">
        <v>0</v>
      </c>
      <c r="K2820" s="280">
        <f t="shared" si="219"/>
        <v>0</v>
      </c>
    </row>
    <row r="2821" spans="1:11">
      <c r="A2821" s="393"/>
      <c r="B2821" s="373">
        <v>12</v>
      </c>
      <c r="C2821" s="195" t="s">
        <v>2210</v>
      </c>
      <c r="D2821" s="207"/>
      <c r="E2821" s="374">
        <v>1</v>
      </c>
      <c r="F2821" s="466" t="s">
        <v>2211</v>
      </c>
      <c r="G2821" s="462"/>
      <c r="H2821" s="142">
        <v>50</v>
      </c>
      <c r="I2821" s="76">
        <f t="shared" ref="I2821:I2895" si="220">ROUND(H2821-H2821*H$8,2)</f>
        <v>50</v>
      </c>
      <c r="J2821" s="180">
        <v>0</v>
      </c>
      <c r="K2821" s="280">
        <f t="shared" si="219"/>
        <v>0</v>
      </c>
    </row>
    <row r="2822" spans="1:11">
      <c r="A2822" s="393"/>
      <c r="B2822" s="373">
        <v>12</v>
      </c>
      <c r="C2822" s="195" t="s">
        <v>2212</v>
      </c>
      <c r="D2822" s="207"/>
      <c r="E2822" s="374">
        <v>1</v>
      </c>
      <c r="F2822" s="466" t="s">
        <v>2213</v>
      </c>
      <c r="G2822" s="462"/>
      <c r="H2822" s="142">
        <v>50</v>
      </c>
      <c r="I2822" s="76">
        <f t="shared" si="220"/>
        <v>50</v>
      </c>
      <c r="J2822" s="180">
        <v>0</v>
      </c>
      <c r="K2822" s="280">
        <f t="shared" si="219"/>
        <v>0</v>
      </c>
    </row>
    <row r="2823" spans="1:11">
      <c r="A2823" s="393"/>
      <c r="B2823" s="373">
        <v>12</v>
      </c>
      <c r="C2823" s="195" t="s">
        <v>2214</v>
      </c>
      <c r="D2823" s="207"/>
      <c r="E2823" s="374">
        <v>1</v>
      </c>
      <c r="F2823" s="466" t="s">
        <v>2215</v>
      </c>
      <c r="G2823" s="462"/>
      <c r="H2823" s="142">
        <v>50</v>
      </c>
      <c r="I2823" s="76">
        <f t="shared" si="220"/>
        <v>50</v>
      </c>
      <c r="J2823" s="180">
        <v>0</v>
      </c>
      <c r="K2823" s="280">
        <f t="shared" si="219"/>
        <v>0</v>
      </c>
    </row>
    <row r="2824" spans="1:11">
      <c r="A2824" s="393"/>
      <c r="B2824" s="373">
        <v>8</v>
      </c>
      <c r="C2824" s="195" t="s">
        <v>2216</v>
      </c>
      <c r="D2824" s="207"/>
      <c r="E2824" s="374">
        <v>1</v>
      </c>
      <c r="F2824" s="466" t="s">
        <v>2217</v>
      </c>
      <c r="G2824" s="462"/>
      <c r="H2824" s="142">
        <v>55</v>
      </c>
      <c r="I2824" s="76">
        <f t="shared" si="220"/>
        <v>55</v>
      </c>
      <c r="J2824" s="180">
        <v>0</v>
      </c>
      <c r="K2824" s="280">
        <f t="shared" si="219"/>
        <v>0</v>
      </c>
    </row>
    <row r="2825" spans="1:11">
      <c r="A2825" s="393"/>
      <c r="B2825" s="373">
        <v>8</v>
      </c>
      <c r="C2825" s="195" t="s">
        <v>2218</v>
      </c>
      <c r="D2825" s="207"/>
      <c r="E2825" s="374">
        <v>1</v>
      </c>
      <c r="F2825" s="466" t="s">
        <v>2219</v>
      </c>
      <c r="G2825" s="462"/>
      <c r="H2825" s="142">
        <v>55</v>
      </c>
      <c r="I2825" s="76">
        <f t="shared" si="220"/>
        <v>55</v>
      </c>
      <c r="J2825" s="180">
        <v>0</v>
      </c>
      <c r="K2825" s="280">
        <f t="shared" si="219"/>
        <v>0</v>
      </c>
    </row>
    <row r="2826" spans="1:11">
      <c r="A2826" s="393"/>
      <c r="B2826" s="373">
        <v>12</v>
      </c>
      <c r="C2826" s="195" t="s">
        <v>2220</v>
      </c>
      <c r="D2826" s="207"/>
      <c r="E2826" s="374">
        <v>1</v>
      </c>
      <c r="F2826" s="466" t="s">
        <v>2221</v>
      </c>
      <c r="G2826" s="462"/>
      <c r="H2826" s="142">
        <v>55</v>
      </c>
      <c r="I2826" s="76">
        <f t="shared" si="220"/>
        <v>55</v>
      </c>
      <c r="J2826" s="180">
        <v>0</v>
      </c>
      <c r="K2826" s="280">
        <f t="shared" si="219"/>
        <v>0</v>
      </c>
    </row>
    <row r="2827" spans="1:11">
      <c r="A2827" s="393"/>
      <c r="B2827" s="373">
        <v>12</v>
      </c>
      <c r="C2827" s="195" t="s">
        <v>2222</v>
      </c>
      <c r="D2827" s="207"/>
      <c r="E2827" s="374">
        <v>1</v>
      </c>
      <c r="F2827" s="466" t="s">
        <v>2223</v>
      </c>
      <c r="G2827" s="462"/>
      <c r="H2827" s="142">
        <v>55</v>
      </c>
      <c r="I2827" s="76">
        <f t="shared" si="220"/>
        <v>55</v>
      </c>
      <c r="J2827" s="180">
        <v>0</v>
      </c>
      <c r="K2827" s="280">
        <f t="shared" si="219"/>
        <v>0</v>
      </c>
    </row>
    <row r="2828" spans="1:11">
      <c r="A2828" s="393"/>
      <c r="B2828" s="373">
        <v>12</v>
      </c>
      <c r="C2828" s="195" t="s">
        <v>2224</v>
      </c>
      <c r="D2828" s="207"/>
      <c r="E2828" s="374">
        <v>1</v>
      </c>
      <c r="F2828" s="466" t="s">
        <v>2225</v>
      </c>
      <c r="G2828" s="462"/>
      <c r="H2828" s="142">
        <v>55</v>
      </c>
      <c r="I2828" s="76">
        <f t="shared" si="220"/>
        <v>55</v>
      </c>
      <c r="J2828" s="180">
        <v>0</v>
      </c>
      <c r="K2828" s="280">
        <f t="shared" si="219"/>
        <v>0</v>
      </c>
    </row>
    <row r="2829" spans="1:11">
      <c r="A2829" s="393"/>
      <c r="B2829" s="373">
        <v>12</v>
      </c>
      <c r="C2829" s="195" t="s">
        <v>2226</v>
      </c>
      <c r="D2829" s="207"/>
      <c r="E2829" s="374">
        <v>1</v>
      </c>
      <c r="F2829" s="466" t="s">
        <v>2227</v>
      </c>
      <c r="G2829" s="462"/>
      <c r="H2829" s="142">
        <v>55</v>
      </c>
      <c r="I2829" s="76">
        <f t="shared" si="220"/>
        <v>55</v>
      </c>
      <c r="J2829" s="180">
        <v>0</v>
      </c>
      <c r="K2829" s="280">
        <f t="shared" si="219"/>
        <v>0</v>
      </c>
    </row>
    <row r="2830" spans="1:11">
      <c r="A2830" s="393"/>
      <c r="B2830" s="373">
        <v>12</v>
      </c>
      <c r="C2830" s="195" t="s">
        <v>2228</v>
      </c>
      <c r="D2830" s="207"/>
      <c r="E2830" s="374">
        <v>1</v>
      </c>
      <c r="F2830" s="466" t="s">
        <v>2229</v>
      </c>
      <c r="G2830" s="462"/>
      <c r="H2830" s="142">
        <v>55</v>
      </c>
      <c r="I2830" s="76">
        <f t="shared" si="220"/>
        <v>55</v>
      </c>
      <c r="J2830" s="180">
        <v>0</v>
      </c>
      <c r="K2830" s="280">
        <f t="shared" si="219"/>
        <v>0</v>
      </c>
    </row>
    <row r="2831" spans="1:11">
      <c r="A2831" s="393"/>
      <c r="B2831" s="373">
        <v>12</v>
      </c>
      <c r="C2831" s="195" t="s">
        <v>2230</v>
      </c>
      <c r="D2831" s="207"/>
      <c r="E2831" s="374">
        <v>1</v>
      </c>
      <c r="F2831" s="466" t="s">
        <v>2231</v>
      </c>
      <c r="G2831" s="462"/>
      <c r="H2831" s="142">
        <v>60</v>
      </c>
      <c r="I2831" s="76">
        <f t="shared" si="220"/>
        <v>60</v>
      </c>
      <c r="J2831" s="180">
        <v>0</v>
      </c>
      <c r="K2831" s="280">
        <f t="shared" si="219"/>
        <v>0</v>
      </c>
    </row>
    <row r="2832" spans="1:11">
      <c r="A2832" s="393"/>
      <c r="B2832" s="373">
        <v>12</v>
      </c>
      <c r="C2832" s="195" t="s">
        <v>2232</v>
      </c>
      <c r="D2832" s="207"/>
      <c r="E2832" s="374">
        <v>1</v>
      </c>
      <c r="F2832" s="466" t="s">
        <v>2233</v>
      </c>
      <c r="G2832" s="462"/>
      <c r="H2832" s="142">
        <v>60</v>
      </c>
      <c r="I2832" s="76">
        <f t="shared" si="220"/>
        <v>60</v>
      </c>
      <c r="J2832" s="180">
        <v>0</v>
      </c>
      <c r="K2832" s="280">
        <f t="shared" si="219"/>
        <v>0</v>
      </c>
    </row>
    <row r="2833" spans="1:11">
      <c r="A2833" s="393"/>
      <c r="B2833" s="373">
        <v>12</v>
      </c>
      <c r="C2833" s="195" t="s">
        <v>2234</v>
      </c>
      <c r="D2833" s="207"/>
      <c r="E2833" s="374">
        <v>1</v>
      </c>
      <c r="F2833" s="466" t="s">
        <v>2235</v>
      </c>
      <c r="G2833" s="462"/>
      <c r="H2833" s="142">
        <v>65</v>
      </c>
      <c r="I2833" s="76">
        <f t="shared" si="220"/>
        <v>65</v>
      </c>
      <c r="J2833" s="180">
        <v>0</v>
      </c>
      <c r="K2833" s="280">
        <f t="shared" si="219"/>
        <v>0</v>
      </c>
    </row>
    <row r="2834" spans="1:11">
      <c r="A2834" s="393"/>
      <c r="B2834" s="373">
        <v>12</v>
      </c>
      <c r="C2834" s="195">
        <v>714945</v>
      </c>
      <c r="D2834" s="207"/>
      <c r="E2834" s="374">
        <v>1</v>
      </c>
      <c r="F2834" s="466" t="s">
        <v>2236</v>
      </c>
      <c r="G2834" s="462"/>
      <c r="H2834" s="142">
        <v>70</v>
      </c>
      <c r="I2834" s="76">
        <f t="shared" si="220"/>
        <v>70</v>
      </c>
      <c r="J2834" s="180">
        <v>0</v>
      </c>
      <c r="K2834" s="280">
        <f t="shared" si="219"/>
        <v>0</v>
      </c>
    </row>
    <row r="2835" spans="1:11">
      <c r="A2835" s="393"/>
      <c r="B2835" s="373">
        <v>12</v>
      </c>
      <c r="C2835" s="195" t="s">
        <v>2237</v>
      </c>
      <c r="D2835" s="207"/>
      <c r="E2835" s="374">
        <v>1</v>
      </c>
      <c r="F2835" s="466" t="s">
        <v>2238</v>
      </c>
      <c r="G2835" s="462"/>
      <c r="H2835" s="142">
        <v>70</v>
      </c>
      <c r="I2835" s="76">
        <f t="shared" si="220"/>
        <v>70</v>
      </c>
      <c r="J2835" s="180">
        <v>0</v>
      </c>
      <c r="K2835" s="280">
        <f t="shared" si="219"/>
        <v>0</v>
      </c>
    </row>
    <row r="2836" spans="1:11">
      <c r="A2836" s="393"/>
      <c r="B2836" s="373">
        <v>12</v>
      </c>
      <c r="C2836" s="195">
        <v>714888</v>
      </c>
      <c r="D2836" s="207"/>
      <c r="E2836" s="374">
        <v>1</v>
      </c>
      <c r="F2836" s="466" t="s">
        <v>2239</v>
      </c>
      <c r="G2836" s="462"/>
      <c r="H2836" s="142">
        <v>70</v>
      </c>
      <c r="I2836" s="76">
        <f t="shared" si="220"/>
        <v>70</v>
      </c>
      <c r="J2836" s="180">
        <v>0</v>
      </c>
      <c r="K2836" s="280">
        <f t="shared" si="219"/>
        <v>0</v>
      </c>
    </row>
    <row r="2837" spans="1:11">
      <c r="A2837" s="393"/>
      <c r="B2837" s="373">
        <v>12</v>
      </c>
      <c r="C2837" s="195">
        <v>714691</v>
      </c>
      <c r="D2837" s="207"/>
      <c r="E2837" s="374">
        <v>1</v>
      </c>
      <c r="F2837" s="466" t="s">
        <v>2240</v>
      </c>
      <c r="G2837" s="462"/>
      <c r="H2837" s="142">
        <v>95</v>
      </c>
      <c r="I2837" s="76">
        <f t="shared" si="220"/>
        <v>95</v>
      </c>
      <c r="J2837" s="180">
        <v>0</v>
      </c>
      <c r="K2837" s="280">
        <f t="shared" si="219"/>
        <v>0</v>
      </c>
    </row>
    <row r="2838" spans="1:11">
      <c r="A2838" s="393"/>
      <c r="B2838" s="373">
        <v>12</v>
      </c>
      <c r="C2838" s="195" t="s">
        <v>2241</v>
      </c>
      <c r="D2838" s="207"/>
      <c r="E2838" s="374">
        <v>1</v>
      </c>
      <c r="F2838" s="466" t="s">
        <v>2242</v>
      </c>
      <c r="G2838" s="462"/>
      <c r="H2838" s="142">
        <v>65</v>
      </c>
      <c r="I2838" s="76">
        <f t="shared" si="220"/>
        <v>65</v>
      </c>
      <c r="J2838" s="180">
        <v>0</v>
      </c>
      <c r="K2838" s="280">
        <f t="shared" si="219"/>
        <v>0</v>
      </c>
    </row>
    <row r="2839" spans="1:11" ht="22.5">
      <c r="A2839" s="393"/>
      <c r="B2839" s="373">
        <v>12</v>
      </c>
      <c r="C2839" s="195" t="s">
        <v>2243</v>
      </c>
      <c r="D2839" s="207"/>
      <c r="E2839" s="374">
        <v>1</v>
      </c>
      <c r="F2839" s="466" t="s">
        <v>2244</v>
      </c>
      <c r="G2839" s="462"/>
      <c r="H2839" s="142">
        <v>85</v>
      </c>
      <c r="I2839" s="76">
        <f t="shared" si="220"/>
        <v>85</v>
      </c>
      <c r="J2839" s="180">
        <v>0</v>
      </c>
      <c r="K2839" s="280">
        <f t="shared" si="219"/>
        <v>0</v>
      </c>
    </row>
    <row r="2840" spans="1:11" ht="22.5">
      <c r="A2840" s="393"/>
      <c r="B2840" s="373">
        <v>12</v>
      </c>
      <c r="C2840" s="195" t="s">
        <v>2245</v>
      </c>
      <c r="D2840" s="207"/>
      <c r="E2840" s="374">
        <v>1</v>
      </c>
      <c r="F2840" s="466" t="s">
        <v>2246</v>
      </c>
      <c r="G2840" s="462"/>
      <c r="H2840" s="142">
        <v>85</v>
      </c>
      <c r="I2840" s="76">
        <f t="shared" si="220"/>
        <v>85</v>
      </c>
      <c r="J2840" s="180">
        <v>0</v>
      </c>
      <c r="K2840" s="280">
        <f t="shared" si="219"/>
        <v>0</v>
      </c>
    </row>
    <row r="2841" spans="1:11">
      <c r="A2841" s="393"/>
      <c r="B2841" s="373">
        <v>12</v>
      </c>
      <c r="C2841" s="195" t="s">
        <v>2247</v>
      </c>
      <c r="D2841" s="207"/>
      <c r="E2841" s="374">
        <v>1</v>
      </c>
      <c r="F2841" s="466" t="s">
        <v>2248</v>
      </c>
      <c r="G2841" s="462"/>
      <c r="H2841" s="142">
        <v>100</v>
      </c>
      <c r="I2841" s="76">
        <f t="shared" si="220"/>
        <v>100</v>
      </c>
      <c r="J2841" s="180">
        <v>0</v>
      </c>
      <c r="K2841" s="280">
        <f t="shared" si="219"/>
        <v>0</v>
      </c>
    </row>
    <row r="2842" spans="1:11">
      <c r="A2842" s="393"/>
      <c r="B2842" s="373">
        <v>12</v>
      </c>
      <c r="C2842" s="195" t="s">
        <v>2249</v>
      </c>
      <c r="D2842" s="207"/>
      <c r="E2842" s="374">
        <v>1</v>
      </c>
      <c r="F2842" s="466" t="s">
        <v>2250</v>
      </c>
      <c r="G2842" s="462"/>
      <c r="H2842" s="142">
        <v>100</v>
      </c>
      <c r="I2842" s="76">
        <f t="shared" si="220"/>
        <v>100</v>
      </c>
      <c r="J2842" s="180">
        <v>0</v>
      </c>
      <c r="K2842" s="280">
        <f t="shared" si="219"/>
        <v>0</v>
      </c>
    </row>
    <row r="2843" spans="1:11">
      <c r="A2843" s="393"/>
      <c r="B2843" s="373">
        <v>12</v>
      </c>
      <c r="C2843" s="195" t="s">
        <v>2251</v>
      </c>
      <c r="D2843" s="207"/>
      <c r="E2843" s="374">
        <v>1</v>
      </c>
      <c r="F2843" s="466" t="s">
        <v>2252</v>
      </c>
      <c r="G2843" s="462"/>
      <c r="H2843" s="142">
        <v>100</v>
      </c>
      <c r="I2843" s="76">
        <f t="shared" si="220"/>
        <v>100</v>
      </c>
      <c r="J2843" s="180">
        <v>0</v>
      </c>
      <c r="K2843" s="280">
        <f t="shared" si="219"/>
        <v>0</v>
      </c>
    </row>
    <row r="2844" spans="1:11">
      <c r="A2844" s="393"/>
      <c r="B2844" s="373">
        <v>12</v>
      </c>
      <c r="C2844" s="195" t="s">
        <v>2253</v>
      </c>
      <c r="D2844" s="207"/>
      <c r="E2844" s="374">
        <v>1</v>
      </c>
      <c r="F2844" s="466" t="s">
        <v>2254</v>
      </c>
      <c r="G2844" s="462"/>
      <c r="H2844" s="142">
        <v>100</v>
      </c>
      <c r="I2844" s="76">
        <f t="shared" si="220"/>
        <v>100</v>
      </c>
      <c r="J2844" s="180">
        <v>0</v>
      </c>
      <c r="K2844" s="280">
        <f t="shared" si="219"/>
        <v>0</v>
      </c>
    </row>
    <row r="2845" spans="1:11" ht="22.5">
      <c r="A2845" s="414"/>
      <c r="B2845" s="162" t="s">
        <v>1330</v>
      </c>
      <c r="C2845" s="496" t="s">
        <v>2255</v>
      </c>
      <c r="D2845" s="496"/>
      <c r="E2845" s="496"/>
      <c r="F2845" s="496"/>
      <c r="G2845" s="505"/>
      <c r="H2845" s="138"/>
      <c r="I2845" s="124"/>
      <c r="J2845" s="179"/>
      <c r="K2845" s="284"/>
    </row>
    <row r="2846" spans="1:11">
      <c r="A2846" s="414"/>
      <c r="B2846" s="506"/>
      <c r="C2846" s="195" t="s">
        <v>928</v>
      </c>
      <c r="D2846" s="207"/>
      <c r="E2846" s="374">
        <v>1</v>
      </c>
      <c r="F2846" s="466" t="s">
        <v>929</v>
      </c>
      <c r="G2846" s="462"/>
      <c r="H2846" s="142">
        <v>168.3</v>
      </c>
      <c r="I2846" s="76">
        <f t="shared" si="220"/>
        <v>168.3</v>
      </c>
      <c r="J2846" s="180">
        <v>0</v>
      </c>
      <c r="K2846" s="280">
        <f>I2846*J2846</f>
        <v>0</v>
      </c>
    </row>
    <row r="2847" spans="1:11">
      <c r="A2847" s="414"/>
      <c r="B2847" s="506"/>
      <c r="C2847" s="195" t="s">
        <v>930</v>
      </c>
      <c r="D2847" s="207"/>
      <c r="E2847" s="374">
        <v>3</v>
      </c>
      <c r="F2847" s="466" t="s">
        <v>931</v>
      </c>
      <c r="G2847" s="462"/>
      <c r="H2847" s="142">
        <v>352</v>
      </c>
      <c r="I2847" s="76">
        <f t="shared" si="220"/>
        <v>352</v>
      </c>
      <c r="J2847" s="180">
        <v>0</v>
      </c>
      <c r="K2847" s="280">
        <f>I2847*J2847</f>
        <v>0</v>
      </c>
    </row>
    <row r="2848" spans="1:11">
      <c r="A2848" s="414"/>
      <c r="B2848" s="506"/>
      <c r="C2848" s="195" t="s">
        <v>932</v>
      </c>
      <c r="D2848" s="207"/>
      <c r="E2848" s="374">
        <v>1</v>
      </c>
      <c r="F2848" s="466" t="s">
        <v>933</v>
      </c>
      <c r="G2848" s="462"/>
      <c r="H2848" s="142">
        <v>101.2</v>
      </c>
      <c r="I2848" s="76">
        <f t="shared" si="220"/>
        <v>101.2</v>
      </c>
      <c r="J2848" s="180">
        <v>0</v>
      </c>
      <c r="K2848" s="280">
        <f>I2848*J2848</f>
        <v>0</v>
      </c>
    </row>
    <row r="2849" spans="1:11">
      <c r="A2849" s="393"/>
      <c r="B2849" s="387">
        <v>10</v>
      </c>
      <c r="C2849" s="189" t="s">
        <v>1701</v>
      </c>
      <c r="D2849" s="374" t="s">
        <v>1702</v>
      </c>
      <c r="E2849" s="374">
        <v>1</v>
      </c>
      <c r="F2849" s="443" t="s">
        <v>2256</v>
      </c>
      <c r="G2849" s="444"/>
      <c r="H2849" s="142">
        <v>375</v>
      </c>
      <c r="I2849" s="76">
        <f t="shared" si="220"/>
        <v>375</v>
      </c>
      <c r="J2849" s="180">
        <v>0</v>
      </c>
      <c r="K2849" s="280">
        <f>I2849*J2849</f>
        <v>0</v>
      </c>
    </row>
    <row r="2850" spans="1:11" ht="22.5">
      <c r="A2850" s="393"/>
      <c r="B2850" s="162" t="s">
        <v>1330</v>
      </c>
      <c r="C2850" s="496" t="s">
        <v>3615</v>
      </c>
      <c r="D2850" s="496"/>
      <c r="E2850" s="496"/>
      <c r="F2850" s="496"/>
      <c r="G2850" s="505"/>
      <c r="H2850" s="138"/>
      <c r="I2850" s="124"/>
      <c r="J2850" s="179"/>
      <c r="K2850" s="284"/>
    </row>
    <row r="2851" spans="1:11">
      <c r="A2851" s="393"/>
      <c r="B2851" s="507"/>
      <c r="C2851" s="189" t="s">
        <v>3616</v>
      </c>
      <c r="D2851" s="121" t="s">
        <v>3617</v>
      </c>
      <c r="E2851" s="121">
        <v>1</v>
      </c>
      <c r="F2851" s="436" t="s">
        <v>3618</v>
      </c>
      <c r="G2851" s="451"/>
      <c r="H2851" s="142">
        <v>143</v>
      </c>
      <c r="I2851" s="76">
        <f t="shared" si="220"/>
        <v>143</v>
      </c>
      <c r="J2851" s="180">
        <v>0</v>
      </c>
      <c r="K2851" s="280">
        <f t="shared" ref="K2851:K2905" si="221">I2851*J2851</f>
        <v>0</v>
      </c>
    </row>
    <row r="2852" spans="1:11">
      <c r="A2852" s="393"/>
      <c r="B2852" s="508"/>
      <c r="C2852" s="189" t="s">
        <v>3619</v>
      </c>
      <c r="D2852" s="121" t="s">
        <v>3620</v>
      </c>
      <c r="E2852" s="121">
        <v>1</v>
      </c>
      <c r="F2852" s="436" t="s">
        <v>3621</v>
      </c>
      <c r="G2852" s="451"/>
      <c r="H2852" s="142">
        <v>925</v>
      </c>
      <c r="I2852" s="76">
        <f t="shared" si="220"/>
        <v>925</v>
      </c>
      <c r="J2852" s="180">
        <v>0</v>
      </c>
      <c r="K2852" s="280">
        <f t="shared" si="221"/>
        <v>0</v>
      </c>
    </row>
    <row r="2853" spans="1:11" ht="56.25">
      <c r="A2853" s="393"/>
      <c r="B2853" s="508"/>
      <c r="C2853" s="189" t="s">
        <v>3622</v>
      </c>
      <c r="D2853" s="374" t="s">
        <v>3623</v>
      </c>
      <c r="E2853" s="374">
        <v>1</v>
      </c>
      <c r="F2853" s="498" t="s">
        <v>3624</v>
      </c>
      <c r="G2853" s="499"/>
      <c r="H2853" s="142">
        <v>475</v>
      </c>
      <c r="I2853" s="76">
        <f>ROUND(H2853-H2853*H$8,2)</f>
        <v>475</v>
      </c>
      <c r="J2853" s="180">
        <v>0</v>
      </c>
      <c r="K2853" s="280">
        <f>I2853*J2853</f>
        <v>0</v>
      </c>
    </row>
    <row r="2854" spans="1:11" ht="22.5">
      <c r="A2854" s="393"/>
      <c r="B2854" s="508"/>
      <c r="C2854" s="189" t="s">
        <v>3625</v>
      </c>
      <c r="D2854" s="374" t="s">
        <v>3626</v>
      </c>
      <c r="E2854" s="374">
        <v>1</v>
      </c>
      <c r="F2854" s="498" t="s">
        <v>3627</v>
      </c>
      <c r="G2854" s="499"/>
      <c r="H2854" s="142">
        <v>305</v>
      </c>
      <c r="I2854" s="76">
        <f t="shared" si="220"/>
        <v>305</v>
      </c>
      <c r="J2854" s="180">
        <v>0</v>
      </c>
      <c r="K2854" s="280">
        <f t="shared" si="221"/>
        <v>0</v>
      </c>
    </row>
    <row r="2855" spans="1:11" ht="22.5">
      <c r="A2855" s="393"/>
      <c r="B2855" s="508"/>
      <c r="C2855" s="189" t="s">
        <v>3628</v>
      </c>
      <c r="D2855" s="374" t="s">
        <v>3629</v>
      </c>
      <c r="E2855" s="374">
        <v>1</v>
      </c>
      <c r="F2855" s="498" t="s">
        <v>3630</v>
      </c>
      <c r="G2855" s="499"/>
      <c r="H2855" s="142">
        <v>280</v>
      </c>
      <c r="I2855" s="76">
        <f t="shared" si="220"/>
        <v>280</v>
      </c>
      <c r="J2855" s="180">
        <v>0</v>
      </c>
      <c r="K2855" s="280">
        <f t="shared" si="221"/>
        <v>0</v>
      </c>
    </row>
    <row r="2856" spans="1:11" ht="67.5">
      <c r="A2856" s="393"/>
      <c r="B2856" s="508"/>
      <c r="C2856" s="189" t="s">
        <v>3631</v>
      </c>
      <c r="D2856" s="374" t="s">
        <v>3632</v>
      </c>
      <c r="E2856" s="374">
        <v>1</v>
      </c>
      <c r="F2856" s="498" t="s">
        <v>3633</v>
      </c>
      <c r="G2856" s="499"/>
      <c r="H2856" s="142">
        <v>435</v>
      </c>
      <c r="I2856" s="76">
        <f t="shared" si="220"/>
        <v>435</v>
      </c>
      <c r="J2856" s="180">
        <v>0</v>
      </c>
      <c r="K2856" s="280">
        <f t="shared" si="221"/>
        <v>0</v>
      </c>
    </row>
    <row r="2857" spans="1:11" ht="67.5">
      <c r="A2857" s="393"/>
      <c r="B2857" s="508"/>
      <c r="C2857" s="189" t="s">
        <v>3634</v>
      </c>
      <c r="D2857" s="374" t="s">
        <v>3635</v>
      </c>
      <c r="E2857" s="374">
        <v>1</v>
      </c>
      <c r="F2857" s="498" t="s">
        <v>3636</v>
      </c>
      <c r="G2857" s="499"/>
      <c r="H2857" s="142">
        <v>435</v>
      </c>
      <c r="I2857" s="76">
        <f t="shared" si="220"/>
        <v>435</v>
      </c>
      <c r="J2857" s="180">
        <v>0</v>
      </c>
      <c r="K2857" s="280">
        <f t="shared" si="221"/>
        <v>0</v>
      </c>
    </row>
    <row r="2858" spans="1:11" ht="33.75">
      <c r="A2858" s="393"/>
      <c r="B2858" s="508"/>
      <c r="C2858" s="189" t="s">
        <v>3637</v>
      </c>
      <c r="D2858" s="374" t="s">
        <v>3638</v>
      </c>
      <c r="E2858" s="374">
        <v>1</v>
      </c>
      <c r="F2858" s="498" t="s">
        <v>3639</v>
      </c>
      <c r="G2858" s="499"/>
      <c r="H2858" s="142">
        <v>435</v>
      </c>
      <c r="I2858" s="76">
        <f t="shared" si="220"/>
        <v>435</v>
      </c>
      <c r="J2858" s="180">
        <v>0</v>
      </c>
      <c r="K2858" s="280">
        <f t="shared" si="221"/>
        <v>0</v>
      </c>
    </row>
    <row r="2859" spans="1:11" ht="67.5">
      <c r="A2859" s="393"/>
      <c r="B2859" s="508"/>
      <c r="C2859" s="189" t="s">
        <v>3640</v>
      </c>
      <c r="D2859" s="374" t="s">
        <v>3635</v>
      </c>
      <c r="E2859" s="374">
        <v>1</v>
      </c>
      <c r="F2859" s="498" t="s">
        <v>3641</v>
      </c>
      <c r="G2859" s="499"/>
      <c r="H2859" s="142">
        <v>435</v>
      </c>
      <c r="I2859" s="76">
        <f t="shared" si="220"/>
        <v>435</v>
      </c>
      <c r="J2859" s="180">
        <v>0</v>
      </c>
      <c r="K2859" s="280">
        <f t="shared" si="221"/>
        <v>0</v>
      </c>
    </row>
    <row r="2860" spans="1:11" ht="33.75">
      <c r="A2860" s="393"/>
      <c r="B2860" s="508"/>
      <c r="C2860" s="189" t="s">
        <v>3642</v>
      </c>
      <c r="D2860" s="374" t="s">
        <v>3638</v>
      </c>
      <c r="E2860" s="374">
        <v>1</v>
      </c>
      <c r="F2860" s="498" t="s">
        <v>3643</v>
      </c>
      <c r="G2860" s="499"/>
      <c r="H2860" s="142">
        <v>435</v>
      </c>
      <c r="I2860" s="76">
        <f t="shared" si="220"/>
        <v>435</v>
      </c>
      <c r="J2860" s="180">
        <v>0</v>
      </c>
      <c r="K2860" s="280">
        <f t="shared" si="221"/>
        <v>0</v>
      </c>
    </row>
    <row r="2861" spans="1:11" ht="33.75">
      <c r="A2861" s="393"/>
      <c r="B2861" s="508"/>
      <c r="C2861" s="189" t="s">
        <v>3644</v>
      </c>
      <c r="D2861" s="374" t="s">
        <v>3638</v>
      </c>
      <c r="E2861" s="374">
        <v>1</v>
      </c>
      <c r="F2861" s="498" t="s">
        <v>3645</v>
      </c>
      <c r="G2861" s="499"/>
      <c r="H2861" s="142">
        <v>435</v>
      </c>
      <c r="I2861" s="76">
        <f t="shared" si="220"/>
        <v>435</v>
      </c>
      <c r="J2861" s="180">
        <v>0</v>
      </c>
      <c r="K2861" s="280">
        <f t="shared" si="221"/>
        <v>0</v>
      </c>
    </row>
    <row r="2862" spans="1:11" ht="33.75">
      <c r="A2862" s="393"/>
      <c r="B2862" s="508"/>
      <c r="C2862" s="189" t="s">
        <v>3646</v>
      </c>
      <c r="D2862" s="374" t="s">
        <v>3638</v>
      </c>
      <c r="E2862" s="374">
        <v>1</v>
      </c>
      <c r="F2862" s="498" t="s">
        <v>3647</v>
      </c>
      <c r="G2862" s="499"/>
      <c r="H2862" s="142">
        <v>435</v>
      </c>
      <c r="I2862" s="76">
        <f t="shared" si="220"/>
        <v>435</v>
      </c>
      <c r="J2862" s="180">
        <v>0</v>
      </c>
      <c r="K2862" s="280">
        <f t="shared" si="221"/>
        <v>0</v>
      </c>
    </row>
    <row r="2863" spans="1:11" ht="22.5">
      <c r="A2863" s="393"/>
      <c r="B2863" s="508"/>
      <c r="C2863" s="189" t="s">
        <v>3648</v>
      </c>
      <c r="D2863" s="374" t="s">
        <v>3649</v>
      </c>
      <c r="E2863" s="374">
        <v>1</v>
      </c>
      <c r="F2863" s="498" t="s">
        <v>3650</v>
      </c>
      <c r="G2863" s="499"/>
      <c r="H2863" s="142">
        <v>515</v>
      </c>
      <c r="I2863" s="76">
        <f t="shared" si="220"/>
        <v>515</v>
      </c>
      <c r="J2863" s="180">
        <v>0</v>
      </c>
      <c r="K2863" s="280">
        <f t="shared" si="221"/>
        <v>0</v>
      </c>
    </row>
    <row r="2864" spans="1:11" ht="22.5">
      <c r="A2864" s="393"/>
      <c r="B2864" s="508"/>
      <c r="C2864" s="189" t="s">
        <v>3651</v>
      </c>
      <c r="D2864" s="374" t="s">
        <v>3652</v>
      </c>
      <c r="E2864" s="374">
        <v>1</v>
      </c>
      <c r="F2864" s="444" t="s">
        <v>3653</v>
      </c>
      <c r="G2864" s="500"/>
      <c r="H2864" s="142">
        <v>779</v>
      </c>
      <c r="I2864" s="76">
        <f t="shared" si="220"/>
        <v>779</v>
      </c>
      <c r="J2864" s="180">
        <v>0</v>
      </c>
      <c r="K2864" s="280">
        <f t="shared" si="221"/>
        <v>0</v>
      </c>
    </row>
    <row r="2865" spans="1:11">
      <c r="A2865" s="393"/>
      <c r="B2865" s="508"/>
      <c r="C2865" s="189" t="s">
        <v>3654</v>
      </c>
      <c r="D2865" s="374" t="s">
        <v>3655</v>
      </c>
      <c r="E2865" s="374">
        <v>1</v>
      </c>
      <c r="F2865" s="444" t="s">
        <v>3656</v>
      </c>
      <c r="G2865" s="500"/>
      <c r="H2865" s="142">
        <v>179</v>
      </c>
      <c r="I2865" s="76">
        <f t="shared" si="220"/>
        <v>179</v>
      </c>
      <c r="J2865" s="180">
        <v>0</v>
      </c>
      <c r="K2865" s="280">
        <f t="shared" si="221"/>
        <v>0</v>
      </c>
    </row>
    <row r="2866" spans="1:11">
      <c r="A2866" s="393"/>
      <c r="B2866" s="508"/>
      <c r="C2866" s="189" t="s">
        <v>3657</v>
      </c>
      <c r="D2866" s="374" t="s">
        <v>3655</v>
      </c>
      <c r="E2866" s="374">
        <v>1</v>
      </c>
      <c r="F2866" s="444" t="s">
        <v>3658</v>
      </c>
      <c r="G2866" s="500"/>
      <c r="H2866" s="142">
        <v>179</v>
      </c>
      <c r="I2866" s="76">
        <f t="shared" si="220"/>
        <v>179</v>
      </c>
      <c r="J2866" s="180">
        <v>0</v>
      </c>
      <c r="K2866" s="280">
        <f t="shared" si="221"/>
        <v>0</v>
      </c>
    </row>
    <row r="2867" spans="1:11">
      <c r="A2867" s="393"/>
      <c r="B2867" s="508"/>
      <c r="C2867" s="189" t="s">
        <v>3659</v>
      </c>
      <c r="D2867" s="374" t="s">
        <v>3655</v>
      </c>
      <c r="E2867" s="374">
        <v>1</v>
      </c>
      <c r="F2867" s="444" t="s">
        <v>3660</v>
      </c>
      <c r="G2867" s="500"/>
      <c r="H2867" s="142">
        <v>179</v>
      </c>
      <c r="I2867" s="76">
        <f t="shared" si="220"/>
        <v>179</v>
      </c>
      <c r="J2867" s="180">
        <v>0</v>
      </c>
      <c r="K2867" s="280">
        <f t="shared" si="221"/>
        <v>0</v>
      </c>
    </row>
    <row r="2868" spans="1:11">
      <c r="A2868" s="393"/>
      <c r="B2868" s="508"/>
      <c r="C2868" s="189" t="s">
        <v>3661</v>
      </c>
      <c r="D2868" s="374" t="s">
        <v>3655</v>
      </c>
      <c r="E2868" s="374">
        <v>1</v>
      </c>
      <c r="F2868" s="444" t="s">
        <v>3662</v>
      </c>
      <c r="G2868" s="500"/>
      <c r="H2868" s="142">
        <v>179</v>
      </c>
      <c r="I2868" s="76">
        <f t="shared" si="220"/>
        <v>179</v>
      </c>
      <c r="J2868" s="180">
        <v>0</v>
      </c>
      <c r="K2868" s="280">
        <f t="shared" si="221"/>
        <v>0</v>
      </c>
    </row>
    <row r="2869" spans="1:11">
      <c r="A2869" s="393"/>
      <c r="B2869" s="508"/>
      <c r="C2869" s="189" t="s">
        <v>3663</v>
      </c>
      <c r="D2869" s="374" t="s">
        <v>3655</v>
      </c>
      <c r="E2869" s="374">
        <v>1</v>
      </c>
      <c r="F2869" s="444" t="s">
        <v>3664</v>
      </c>
      <c r="G2869" s="500"/>
      <c r="H2869" s="142">
        <v>179</v>
      </c>
      <c r="I2869" s="76">
        <f t="shared" si="220"/>
        <v>179</v>
      </c>
      <c r="J2869" s="180">
        <v>0</v>
      </c>
      <c r="K2869" s="280">
        <f t="shared" si="221"/>
        <v>0</v>
      </c>
    </row>
    <row r="2870" spans="1:11">
      <c r="A2870" s="393"/>
      <c r="B2870" s="508"/>
      <c r="C2870" s="189" t="s">
        <v>3665</v>
      </c>
      <c r="D2870" s="374" t="s">
        <v>3655</v>
      </c>
      <c r="E2870" s="374">
        <v>1</v>
      </c>
      <c r="F2870" s="444" t="s">
        <v>3666</v>
      </c>
      <c r="G2870" s="500"/>
      <c r="H2870" s="142">
        <v>179</v>
      </c>
      <c r="I2870" s="76">
        <f t="shared" si="220"/>
        <v>179</v>
      </c>
      <c r="J2870" s="180">
        <v>0</v>
      </c>
      <c r="K2870" s="280">
        <f t="shared" si="221"/>
        <v>0</v>
      </c>
    </row>
    <row r="2871" spans="1:11">
      <c r="A2871" s="393"/>
      <c r="B2871" s="508"/>
      <c r="C2871" s="189" t="s">
        <v>3667</v>
      </c>
      <c r="D2871" s="374" t="s">
        <v>3668</v>
      </c>
      <c r="E2871" s="374">
        <v>1</v>
      </c>
      <c r="F2871" s="498" t="s">
        <v>3669</v>
      </c>
      <c r="G2871" s="499"/>
      <c r="H2871" s="142">
        <v>325</v>
      </c>
      <c r="I2871" s="76">
        <f t="shared" si="220"/>
        <v>325</v>
      </c>
      <c r="J2871" s="180">
        <v>0</v>
      </c>
      <c r="K2871" s="280">
        <f t="shared" si="221"/>
        <v>0</v>
      </c>
    </row>
    <row r="2872" spans="1:11">
      <c r="A2872" s="393"/>
      <c r="B2872" s="508"/>
      <c r="C2872" s="189" t="s">
        <v>3670</v>
      </c>
      <c r="D2872" s="374" t="s">
        <v>3668</v>
      </c>
      <c r="E2872" s="374">
        <v>1</v>
      </c>
      <c r="F2872" s="498" t="s">
        <v>3671</v>
      </c>
      <c r="G2872" s="499"/>
      <c r="H2872" s="142">
        <v>325</v>
      </c>
      <c r="I2872" s="76">
        <f t="shared" si="220"/>
        <v>325</v>
      </c>
      <c r="J2872" s="180">
        <v>0</v>
      </c>
      <c r="K2872" s="280">
        <f t="shared" si="221"/>
        <v>0</v>
      </c>
    </row>
    <row r="2873" spans="1:11">
      <c r="A2873" s="393"/>
      <c r="B2873" s="508"/>
      <c r="C2873" s="189" t="s">
        <v>3672</v>
      </c>
      <c r="D2873" s="374" t="s">
        <v>3668</v>
      </c>
      <c r="E2873" s="374">
        <v>1</v>
      </c>
      <c r="F2873" s="498" t="s">
        <v>3673</v>
      </c>
      <c r="G2873" s="499"/>
      <c r="H2873" s="142">
        <v>325</v>
      </c>
      <c r="I2873" s="76">
        <f t="shared" si="220"/>
        <v>325</v>
      </c>
      <c r="J2873" s="180">
        <v>0</v>
      </c>
      <c r="K2873" s="280">
        <f t="shared" si="221"/>
        <v>0</v>
      </c>
    </row>
    <row r="2874" spans="1:11">
      <c r="A2874" s="393"/>
      <c r="B2874" s="508"/>
      <c r="C2874" s="189" t="s">
        <v>3674</v>
      </c>
      <c r="D2874" s="374" t="s">
        <v>3668</v>
      </c>
      <c r="E2874" s="374">
        <v>1</v>
      </c>
      <c r="F2874" s="498" t="s">
        <v>3675</v>
      </c>
      <c r="G2874" s="499"/>
      <c r="H2874" s="142">
        <v>325</v>
      </c>
      <c r="I2874" s="76">
        <f t="shared" si="220"/>
        <v>325</v>
      </c>
      <c r="J2874" s="180">
        <v>0</v>
      </c>
      <c r="K2874" s="280">
        <f t="shared" si="221"/>
        <v>0</v>
      </c>
    </row>
    <row r="2875" spans="1:11">
      <c r="A2875" s="393"/>
      <c r="B2875" s="508"/>
      <c r="C2875" s="189" t="s">
        <v>3676</v>
      </c>
      <c r="D2875" s="374" t="s">
        <v>3668</v>
      </c>
      <c r="E2875" s="374">
        <v>1</v>
      </c>
      <c r="F2875" s="498" t="s">
        <v>3677</v>
      </c>
      <c r="G2875" s="499"/>
      <c r="H2875" s="142">
        <v>325</v>
      </c>
      <c r="I2875" s="76">
        <f t="shared" si="220"/>
        <v>325</v>
      </c>
      <c r="J2875" s="180">
        <v>0</v>
      </c>
      <c r="K2875" s="280">
        <f t="shared" si="221"/>
        <v>0</v>
      </c>
    </row>
    <row r="2876" spans="1:11">
      <c r="A2876" s="393"/>
      <c r="B2876" s="508"/>
      <c r="C2876" s="189" t="s">
        <v>3678</v>
      </c>
      <c r="D2876" s="374" t="s">
        <v>3668</v>
      </c>
      <c r="E2876" s="374">
        <v>1</v>
      </c>
      <c r="F2876" s="498" t="s">
        <v>3679</v>
      </c>
      <c r="G2876" s="499"/>
      <c r="H2876" s="142">
        <v>325</v>
      </c>
      <c r="I2876" s="76">
        <f t="shared" si="220"/>
        <v>325</v>
      </c>
      <c r="J2876" s="180">
        <v>0</v>
      </c>
      <c r="K2876" s="280">
        <f t="shared" si="221"/>
        <v>0</v>
      </c>
    </row>
    <row r="2877" spans="1:11">
      <c r="A2877" s="393"/>
      <c r="B2877" s="508"/>
      <c r="C2877" s="189" t="s">
        <v>3680</v>
      </c>
      <c r="D2877" s="374" t="s">
        <v>3681</v>
      </c>
      <c r="E2877" s="374">
        <v>1</v>
      </c>
      <c r="F2877" s="498" t="s">
        <v>3682</v>
      </c>
      <c r="G2877" s="499"/>
      <c r="H2877" s="142">
        <v>289</v>
      </c>
      <c r="I2877" s="76">
        <f t="shared" si="220"/>
        <v>289</v>
      </c>
      <c r="J2877" s="180">
        <v>0</v>
      </c>
      <c r="K2877" s="280">
        <f t="shared" si="221"/>
        <v>0</v>
      </c>
    </row>
    <row r="2878" spans="1:11">
      <c r="A2878" s="393"/>
      <c r="B2878" s="508"/>
      <c r="C2878" s="189" t="s">
        <v>3683</v>
      </c>
      <c r="D2878" s="374" t="s">
        <v>3681</v>
      </c>
      <c r="E2878" s="374">
        <v>1</v>
      </c>
      <c r="F2878" s="498" t="s">
        <v>3684</v>
      </c>
      <c r="G2878" s="499"/>
      <c r="H2878" s="142">
        <v>289</v>
      </c>
      <c r="I2878" s="76">
        <f t="shared" si="220"/>
        <v>289</v>
      </c>
      <c r="J2878" s="180">
        <v>0</v>
      </c>
      <c r="K2878" s="280">
        <f t="shared" si="221"/>
        <v>0</v>
      </c>
    </row>
    <row r="2879" spans="1:11">
      <c r="A2879" s="393"/>
      <c r="B2879" s="508"/>
      <c r="C2879" s="189" t="s">
        <v>3685</v>
      </c>
      <c r="D2879" s="374" t="s">
        <v>3681</v>
      </c>
      <c r="E2879" s="374">
        <v>1</v>
      </c>
      <c r="F2879" s="498" t="s">
        <v>3686</v>
      </c>
      <c r="G2879" s="499"/>
      <c r="H2879" s="142">
        <v>289</v>
      </c>
      <c r="I2879" s="76">
        <f t="shared" si="220"/>
        <v>289</v>
      </c>
      <c r="J2879" s="180">
        <v>0</v>
      </c>
      <c r="K2879" s="280">
        <f t="shared" si="221"/>
        <v>0</v>
      </c>
    </row>
    <row r="2880" spans="1:11">
      <c r="A2880" s="393"/>
      <c r="B2880" s="508"/>
      <c r="C2880" s="189" t="s">
        <v>3687</v>
      </c>
      <c r="D2880" s="374" t="s">
        <v>3681</v>
      </c>
      <c r="E2880" s="374">
        <v>1</v>
      </c>
      <c r="F2880" s="498" t="s">
        <v>3688</v>
      </c>
      <c r="G2880" s="499"/>
      <c r="H2880" s="142">
        <v>289</v>
      </c>
      <c r="I2880" s="76">
        <f t="shared" si="220"/>
        <v>289</v>
      </c>
      <c r="J2880" s="180">
        <v>0</v>
      </c>
      <c r="K2880" s="280">
        <f t="shared" si="221"/>
        <v>0</v>
      </c>
    </row>
    <row r="2881" spans="1:11">
      <c r="A2881" s="393"/>
      <c r="B2881" s="508"/>
      <c r="C2881" s="189" t="s">
        <v>3689</v>
      </c>
      <c r="D2881" s="374" t="s">
        <v>3681</v>
      </c>
      <c r="E2881" s="374">
        <v>1</v>
      </c>
      <c r="F2881" s="498" t="s">
        <v>3690</v>
      </c>
      <c r="G2881" s="499"/>
      <c r="H2881" s="142">
        <v>289</v>
      </c>
      <c r="I2881" s="76">
        <f t="shared" si="220"/>
        <v>289</v>
      </c>
      <c r="J2881" s="180">
        <v>0</v>
      </c>
      <c r="K2881" s="280">
        <f t="shared" si="221"/>
        <v>0</v>
      </c>
    </row>
    <row r="2882" spans="1:11">
      <c r="A2882" s="393"/>
      <c r="B2882" s="508"/>
      <c r="C2882" s="189" t="s">
        <v>3691</v>
      </c>
      <c r="D2882" s="374" t="s">
        <v>3681</v>
      </c>
      <c r="E2882" s="374">
        <v>1</v>
      </c>
      <c r="F2882" s="498" t="s">
        <v>3692</v>
      </c>
      <c r="G2882" s="499"/>
      <c r="H2882" s="142">
        <v>289</v>
      </c>
      <c r="I2882" s="76">
        <f t="shared" si="220"/>
        <v>289</v>
      </c>
      <c r="J2882" s="180">
        <v>0</v>
      </c>
      <c r="K2882" s="280">
        <f t="shared" si="221"/>
        <v>0</v>
      </c>
    </row>
    <row r="2883" spans="1:11">
      <c r="A2883" s="393"/>
      <c r="B2883" s="508"/>
      <c r="C2883" s="189" t="s">
        <v>3693</v>
      </c>
      <c r="D2883" s="374" t="s">
        <v>3681</v>
      </c>
      <c r="E2883" s="374">
        <v>1</v>
      </c>
      <c r="F2883" s="498" t="s">
        <v>3694</v>
      </c>
      <c r="G2883" s="499"/>
      <c r="H2883" s="142">
        <v>289</v>
      </c>
      <c r="I2883" s="76">
        <f t="shared" si="220"/>
        <v>289</v>
      </c>
      <c r="J2883" s="180">
        <v>0</v>
      </c>
      <c r="K2883" s="280">
        <f t="shared" si="221"/>
        <v>0</v>
      </c>
    </row>
    <row r="2884" spans="1:11">
      <c r="A2884" s="393"/>
      <c r="B2884" s="508"/>
      <c r="C2884" s="189" t="s">
        <v>3695</v>
      </c>
      <c r="D2884" s="374" t="s">
        <v>3696</v>
      </c>
      <c r="E2884" s="374">
        <v>1</v>
      </c>
      <c r="F2884" s="498" t="s">
        <v>3697</v>
      </c>
      <c r="G2884" s="499"/>
      <c r="H2884" s="142">
        <v>299</v>
      </c>
      <c r="I2884" s="76">
        <f t="shared" si="220"/>
        <v>299</v>
      </c>
      <c r="J2884" s="180">
        <v>0</v>
      </c>
      <c r="K2884" s="280">
        <f t="shared" si="221"/>
        <v>0</v>
      </c>
    </row>
    <row r="2885" spans="1:11">
      <c r="A2885" s="393"/>
      <c r="B2885" s="508"/>
      <c r="C2885" s="189" t="s">
        <v>3698</v>
      </c>
      <c r="D2885" s="374" t="s">
        <v>3696</v>
      </c>
      <c r="E2885" s="374">
        <v>1</v>
      </c>
      <c r="F2885" s="498" t="s">
        <v>3699</v>
      </c>
      <c r="G2885" s="499"/>
      <c r="H2885" s="142">
        <v>299</v>
      </c>
      <c r="I2885" s="76">
        <f t="shared" si="220"/>
        <v>299</v>
      </c>
      <c r="J2885" s="180">
        <v>0</v>
      </c>
      <c r="K2885" s="280">
        <f t="shared" si="221"/>
        <v>0</v>
      </c>
    </row>
    <row r="2886" spans="1:11">
      <c r="A2886" s="393"/>
      <c r="B2886" s="508"/>
      <c r="C2886" s="189" t="s">
        <v>3700</v>
      </c>
      <c r="D2886" s="374" t="s">
        <v>3696</v>
      </c>
      <c r="E2886" s="374">
        <v>1</v>
      </c>
      <c r="F2886" s="498" t="s">
        <v>3701</v>
      </c>
      <c r="G2886" s="499"/>
      <c r="H2886" s="142">
        <v>299</v>
      </c>
      <c r="I2886" s="76">
        <f t="shared" si="220"/>
        <v>299</v>
      </c>
      <c r="J2886" s="180">
        <v>0</v>
      </c>
      <c r="K2886" s="280">
        <f t="shared" si="221"/>
        <v>0</v>
      </c>
    </row>
    <row r="2887" spans="1:11">
      <c r="A2887" s="393"/>
      <c r="B2887" s="508"/>
      <c r="C2887" s="189" t="s">
        <v>3702</v>
      </c>
      <c r="D2887" s="374" t="s">
        <v>3696</v>
      </c>
      <c r="E2887" s="374">
        <v>1</v>
      </c>
      <c r="F2887" s="498" t="s">
        <v>3703</v>
      </c>
      <c r="G2887" s="499"/>
      <c r="H2887" s="142">
        <v>299</v>
      </c>
      <c r="I2887" s="76">
        <f t="shared" si="220"/>
        <v>299</v>
      </c>
      <c r="J2887" s="180">
        <v>0</v>
      </c>
      <c r="K2887" s="280">
        <f t="shared" si="221"/>
        <v>0</v>
      </c>
    </row>
    <row r="2888" spans="1:11">
      <c r="A2888" s="393"/>
      <c r="B2888" s="508"/>
      <c r="C2888" s="189" t="s">
        <v>3704</v>
      </c>
      <c r="D2888" s="374" t="s">
        <v>3696</v>
      </c>
      <c r="E2888" s="374">
        <v>1</v>
      </c>
      <c r="F2888" s="498" t="s">
        <v>3705</v>
      </c>
      <c r="G2888" s="499"/>
      <c r="H2888" s="142">
        <v>299</v>
      </c>
      <c r="I2888" s="76">
        <f t="shared" si="220"/>
        <v>299</v>
      </c>
      <c r="J2888" s="180">
        <v>0</v>
      </c>
      <c r="K2888" s="280">
        <f t="shared" si="221"/>
        <v>0</v>
      </c>
    </row>
    <row r="2889" spans="1:11">
      <c r="A2889" s="393"/>
      <c r="B2889" s="508"/>
      <c r="C2889" s="189" t="s">
        <v>3706</v>
      </c>
      <c r="D2889" s="374" t="s">
        <v>3696</v>
      </c>
      <c r="E2889" s="374">
        <v>1</v>
      </c>
      <c r="F2889" s="498" t="s">
        <v>3707</v>
      </c>
      <c r="G2889" s="499"/>
      <c r="H2889" s="142">
        <v>299</v>
      </c>
      <c r="I2889" s="76">
        <f t="shared" si="220"/>
        <v>299</v>
      </c>
      <c r="J2889" s="180">
        <v>0</v>
      </c>
      <c r="K2889" s="280">
        <f t="shared" si="221"/>
        <v>0</v>
      </c>
    </row>
    <row r="2890" spans="1:11">
      <c r="A2890" s="393"/>
      <c r="B2890" s="508"/>
      <c r="C2890" s="189" t="s">
        <v>3708</v>
      </c>
      <c r="D2890" s="374" t="s">
        <v>3696</v>
      </c>
      <c r="E2890" s="374">
        <v>1</v>
      </c>
      <c r="F2890" s="498" t="s">
        <v>3709</v>
      </c>
      <c r="G2890" s="499"/>
      <c r="H2890" s="142">
        <v>299</v>
      </c>
      <c r="I2890" s="76">
        <f t="shared" si="220"/>
        <v>299</v>
      </c>
      <c r="J2890" s="180">
        <v>0</v>
      </c>
      <c r="K2890" s="280">
        <f t="shared" si="221"/>
        <v>0</v>
      </c>
    </row>
    <row r="2891" spans="1:11">
      <c r="A2891" s="393"/>
      <c r="B2891" s="508"/>
      <c r="C2891" s="189" t="s">
        <v>3710</v>
      </c>
      <c r="D2891" s="374" t="s">
        <v>3696</v>
      </c>
      <c r="E2891" s="374">
        <v>1</v>
      </c>
      <c r="F2891" s="498" t="s">
        <v>3711</v>
      </c>
      <c r="G2891" s="499"/>
      <c r="H2891" s="142">
        <v>299</v>
      </c>
      <c r="I2891" s="76">
        <f t="shared" si="220"/>
        <v>299</v>
      </c>
      <c r="J2891" s="180">
        <v>0</v>
      </c>
      <c r="K2891" s="280">
        <f t="shared" si="221"/>
        <v>0</v>
      </c>
    </row>
    <row r="2892" spans="1:11">
      <c r="A2892" s="393"/>
      <c r="B2892" s="508"/>
      <c r="C2892" s="189" t="s">
        <v>3712</v>
      </c>
      <c r="D2892" s="374" t="s">
        <v>3696</v>
      </c>
      <c r="E2892" s="374">
        <v>1</v>
      </c>
      <c r="F2892" s="498" t="s">
        <v>3713</v>
      </c>
      <c r="G2892" s="499"/>
      <c r="H2892" s="142">
        <v>299</v>
      </c>
      <c r="I2892" s="76">
        <f t="shared" si="220"/>
        <v>299</v>
      </c>
      <c r="J2892" s="180">
        <v>0</v>
      </c>
      <c r="K2892" s="280">
        <f t="shared" si="221"/>
        <v>0</v>
      </c>
    </row>
    <row r="2893" spans="1:11">
      <c r="A2893" s="393"/>
      <c r="B2893" s="508"/>
      <c r="C2893" s="189" t="s">
        <v>3714</v>
      </c>
      <c r="D2893" s="374" t="s">
        <v>3696</v>
      </c>
      <c r="E2893" s="374">
        <v>1</v>
      </c>
      <c r="F2893" s="498" t="s">
        <v>3715</v>
      </c>
      <c r="G2893" s="499"/>
      <c r="H2893" s="142">
        <v>299</v>
      </c>
      <c r="I2893" s="76">
        <f t="shared" si="220"/>
        <v>299</v>
      </c>
      <c r="J2893" s="180">
        <v>0</v>
      </c>
      <c r="K2893" s="280">
        <f t="shared" si="221"/>
        <v>0</v>
      </c>
    </row>
    <row r="2894" spans="1:11" ht="22.5">
      <c r="A2894" s="393"/>
      <c r="B2894" s="508"/>
      <c r="C2894" s="189" t="s">
        <v>3716</v>
      </c>
      <c r="D2894" s="374" t="s">
        <v>3717</v>
      </c>
      <c r="E2894" s="374">
        <v>1</v>
      </c>
      <c r="F2894" s="498" t="s">
        <v>3718</v>
      </c>
      <c r="G2894" s="499"/>
      <c r="H2894" s="142">
        <v>335</v>
      </c>
      <c r="I2894" s="76">
        <f t="shared" si="220"/>
        <v>335</v>
      </c>
      <c r="J2894" s="180">
        <v>0</v>
      </c>
      <c r="K2894" s="280">
        <f t="shared" si="221"/>
        <v>0</v>
      </c>
    </row>
    <row r="2895" spans="1:11">
      <c r="A2895" s="393"/>
      <c r="B2895" s="508"/>
      <c r="C2895" s="189" t="s">
        <v>3719</v>
      </c>
      <c r="D2895" s="374" t="s">
        <v>3720</v>
      </c>
      <c r="E2895" s="374">
        <v>1</v>
      </c>
      <c r="F2895" s="498" t="s">
        <v>3721</v>
      </c>
      <c r="G2895" s="499"/>
      <c r="H2895" s="142">
        <v>290</v>
      </c>
      <c r="I2895" s="76">
        <f t="shared" si="220"/>
        <v>290</v>
      </c>
      <c r="J2895" s="180">
        <v>0</v>
      </c>
      <c r="K2895" s="280">
        <f t="shared" si="221"/>
        <v>0</v>
      </c>
    </row>
    <row r="2896" spans="1:11">
      <c r="A2896" s="393"/>
      <c r="B2896" s="508"/>
      <c r="C2896" s="189" t="s">
        <v>3722</v>
      </c>
      <c r="D2896" s="374" t="s">
        <v>3720</v>
      </c>
      <c r="E2896" s="374">
        <v>1</v>
      </c>
      <c r="F2896" s="498" t="s">
        <v>3723</v>
      </c>
      <c r="G2896" s="499"/>
      <c r="H2896" s="142">
        <v>290</v>
      </c>
      <c r="I2896" s="76">
        <f t="shared" ref="I2896:I2905" si="222">ROUND(H2896-H2896*H$8,2)</f>
        <v>290</v>
      </c>
      <c r="J2896" s="180">
        <v>0</v>
      </c>
      <c r="K2896" s="280">
        <f t="shared" si="221"/>
        <v>0</v>
      </c>
    </row>
    <row r="2897" spans="1:11">
      <c r="A2897" s="393"/>
      <c r="B2897" s="508"/>
      <c r="C2897" s="189" t="s">
        <v>3724</v>
      </c>
      <c r="D2897" s="374" t="s">
        <v>3720</v>
      </c>
      <c r="E2897" s="374">
        <v>1</v>
      </c>
      <c r="F2897" s="498" t="s">
        <v>3725</v>
      </c>
      <c r="G2897" s="499"/>
      <c r="H2897" s="142">
        <v>290</v>
      </c>
      <c r="I2897" s="76">
        <f t="shared" si="222"/>
        <v>290</v>
      </c>
      <c r="J2897" s="180">
        <v>0</v>
      </c>
      <c r="K2897" s="280">
        <f t="shared" si="221"/>
        <v>0</v>
      </c>
    </row>
    <row r="2898" spans="1:11">
      <c r="A2898" s="393"/>
      <c r="B2898" s="508"/>
      <c r="C2898" s="189" t="s">
        <v>3726</v>
      </c>
      <c r="D2898" s="374" t="s">
        <v>3720</v>
      </c>
      <c r="E2898" s="374">
        <v>1</v>
      </c>
      <c r="F2898" s="498" t="s">
        <v>3727</v>
      </c>
      <c r="G2898" s="499"/>
      <c r="H2898" s="142">
        <v>290</v>
      </c>
      <c r="I2898" s="76">
        <f t="shared" si="222"/>
        <v>290</v>
      </c>
      <c r="J2898" s="180">
        <v>0</v>
      </c>
      <c r="K2898" s="280">
        <f t="shared" si="221"/>
        <v>0</v>
      </c>
    </row>
    <row r="2899" spans="1:11">
      <c r="A2899" s="393"/>
      <c r="B2899" s="508"/>
      <c r="C2899" s="189" t="s">
        <v>3728</v>
      </c>
      <c r="D2899" s="374" t="s">
        <v>3729</v>
      </c>
      <c r="E2899" s="374">
        <v>1</v>
      </c>
      <c r="F2899" s="444" t="s">
        <v>3730</v>
      </c>
      <c r="G2899" s="500"/>
      <c r="H2899" s="142">
        <v>327</v>
      </c>
      <c r="I2899" s="76">
        <f t="shared" si="222"/>
        <v>327</v>
      </c>
      <c r="J2899" s="180">
        <v>0</v>
      </c>
      <c r="K2899" s="280">
        <f t="shared" si="221"/>
        <v>0</v>
      </c>
    </row>
    <row r="2900" spans="1:11">
      <c r="A2900" s="393"/>
      <c r="B2900" s="508"/>
      <c r="C2900" s="189" t="s">
        <v>3731</v>
      </c>
      <c r="D2900" s="374" t="s">
        <v>3732</v>
      </c>
      <c r="E2900" s="374">
        <v>1</v>
      </c>
      <c r="F2900" s="498" t="s">
        <v>3733</v>
      </c>
      <c r="G2900" s="499"/>
      <c r="H2900" s="142">
        <v>429</v>
      </c>
      <c r="I2900" s="76">
        <f t="shared" si="222"/>
        <v>429</v>
      </c>
      <c r="J2900" s="180">
        <v>0</v>
      </c>
      <c r="K2900" s="280">
        <f t="shared" si="221"/>
        <v>0</v>
      </c>
    </row>
    <row r="2901" spans="1:11" ht="22.5">
      <c r="A2901" s="393"/>
      <c r="B2901" s="508"/>
      <c r="C2901" s="189" t="s">
        <v>3734</v>
      </c>
      <c r="D2901" s="374" t="s">
        <v>3735</v>
      </c>
      <c r="E2901" s="374">
        <v>1</v>
      </c>
      <c r="F2901" s="498" t="s">
        <v>3736</v>
      </c>
      <c r="G2901" s="499"/>
      <c r="H2901" s="142">
        <v>429</v>
      </c>
      <c r="I2901" s="76">
        <f t="shared" si="222"/>
        <v>429</v>
      </c>
      <c r="J2901" s="180">
        <v>0</v>
      </c>
      <c r="K2901" s="280">
        <f t="shared" si="221"/>
        <v>0</v>
      </c>
    </row>
    <row r="2902" spans="1:11">
      <c r="A2902" s="393"/>
      <c r="B2902" s="508"/>
      <c r="C2902" s="189" t="s">
        <v>3737</v>
      </c>
      <c r="D2902" s="374" t="s">
        <v>3732</v>
      </c>
      <c r="E2902" s="374">
        <v>1</v>
      </c>
      <c r="F2902" s="498" t="s">
        <v>3738</v>
      </c>
      <c r="G2902" s="499"/>
      <c r="H2902" s="142">
        <v>429</v>
      </c>
      <c r="I2902" s="76">
        <f t="shared" si="222"/>
        <v>429</v>
      </c>
      <c r="J2902" s="180">
        <v>0</v>
      </c>
      <c r="K2902" s="280">
        <f t="shared" si="221"/>
        <v>0</v>
      </c>
    </row>
    <row r="2903" spans="1:11">
      <c r="A2903" s="393"/>
      <c r="B2903" s="508"/>
      <c r="C2903" s="189" t="s">
        <v>3739</v>
      </c>
      <c r="D2903" s="374" t="s">
        <v>3732</v>
      </c>
      <c r="E2903" s="374">
        <v>1</v>
      </c>
      <c r="F2903" s="498" t="s">
        <v>3740</v>
      </c>
      <c r="G2903" s="499"/>
      <c r="H2903" s="142">
        <v>429</v>
      </c>
      <c r="I2903" s="76">
        <f t="shared" si="222"/>
        <v>429</v>
      </c>
      <c r="J2903" s="180">
        <v>0</v>
      </c>
      <c r="K2903" s="280">
        <f t="shared" si="221"/>
        <v>0</v>
      </c>
    </row>
    <row r="2904" spans="1:11">
      <c r="A2904" s="393"/>
      <c r="B2904" s="508"/>
      <c r="C2904" s="189" t="s">
        <v>3741</v>
      </c>
      <c r="D2904" s="374" t="s">
        <v>3732</v>
      </c>
      <c r="E2904" s="374">
        <v>1</v>
      </c>
      <c r="F2904" s="498" t="s">
        <v>3742</v>
      </c>
      <c r="G2904" s="499"/>
      <c r="H2904" s="142">
        <v>429</v>
      </c>
      <c r="I2904" s="76">
        <f t="shared" si="222"/>
        <v>429</v>
      </c>
      <c r="J2904" s="180">
        <v>0</v>
      </c>
      <c r="K2904" s="280">
        <f t="shared" si="221"/>
        <v>0</v>
      </c>
    </row>
    <row r="2905" spans="1:11">
      <c r="A2905" s="393"/>
      <c r="B2905" s="509"/>
      <c r="C2905" s="189" t="s">
        <v>3743</v>
      </c>
      <c r="D2905" s="374" t="s">
        <v>3732</v>
      </c>
      <c r="E2905" s="374">
        <v>1</v>
      </c>
      <c r="F2905" s="498" t="s">
        <v>3744</v>
      </c>
      <c r="G2905" s="499"/>
      <c r="H2905" s="142">
        <v>429</v>
      </c>
      <c r="I2905" s="76">
        <f t="shared" si="222"/>
        <v>429</v>
      </c>
      <c r="J2905" s="180">
        <v>0</v>
      </c>
      <c r="K2905" s="280">
        <f t="shared" si="221"/>
        <v>0</v>
      </c>
    </row>
    <row r="2906" spans="1:11" ht="22.5">
      <c r="A2906" s="413"/>
      <c r="B2906" s="281" t="s">
        <v>1012</v>
      </c>
      <c r="C2906" s="633" t="s">
        <v>2257</v>
      </c>
      <c r="D2906" s="633"/>
      <c r="E2906" s="633"/>
      <c r="F2906" s="633"/>
      <c r="G2906" s="634"/>
      <c r="H2906" s="323"/>
      <c r="I2906" s="124"/>
      <c r="J2906" s="179"/>
      <c r="K2906" s="284"/>
    </row>
    <row r="2907" spans="1:11">
      <c r="A2907" s="393"/>
      <c r="B2907" s="387">
        <v>250</v>
      </c>
      <c r="C2907" s="189">
        <v>701001</v>
      </c>
      <c r="D2907" s="207" t="s">
        <v>2258</v>
      </c>
      <c r="E2907" s="374">
        <v>6</v>
      </c>
      <c r="F2907" s="466" t="s">
        <v>2259</v>
      </c>
      <c r="G2907" s="462"/>
      <c r="H2907" s="142">
        <v>36.9</v>
      </c>
      <c r="I2907" s="76">
        <f t="shared" ref="I2907:I2958" si="223">ROUND(H2907-H2907*H$8,2)</f>
        <v>36.9</v>
      </c>
      <c r="J2907" s="180">
        <v>0</v>
      </c>
      <c r="K2907" s="280">
        <f>I2907*J2907</f>
        <v>0</v>
      </c>
    </row>
    <row r="2908" spans="1:11">
      <c r="A2908" s="393"/>
      <c r="B2908" s="387">
        <v>200</v>
      </c>
      <c r="C2908" s="189">
        <v>701005</v>
      </c>
      <c r="D2908" s="207" t="s">
        <v>2260</v>
      </c>
      <c r="E2908" s="374">
        <v>6</v>
      </c>
      <c r="F2908" s="466" t="s">
        <v>2259</v>
      </c>
      <c r="G2908" s="462"/>
      <c r="H2908" s="142">
        <v>48.5</v>
      </c>
      <c r="I2908" s="76">
        <f t="shared" si="223"/>
        <v>48.5</v>
      </c>
      <c r="J2908" s="180">
        <v>0</v>
      </c>
      <c r="K2908" s="280">
        <f>I2908*J2908</f>
        <v>0</v>
      </c>
    </row>
    <row r="2909" spans="1:11">
      <c r="A2909" s="393"/>
      <c r="B2909" s="387">
        <v>500</v>
      </c>
      <c r="C2909" s="189">
        <v>702001</v>
      </c>
      <c r="D2909" s="207" t="s">
        <v>2261</v>
      </c>
      <c r="E2909" s="374">
        <v>6</v>
      </c>
      <c r="F2909" s="466" t="s">
        <v>2262</v>
      </c>
      <c r="G2909" s="462"/>
      <c r="H2909" s="142">
        <v>20.9</v>
      </c>
      <c r="I2909" s="76">
        <f t="shared" si="223"/>
        <v>20.9</v>
      </c>
      <c r="J2909" s="180">
        <v>0</v>
      </c>
      <c r="K2909" s="280">
        <f t="shared" ref="K2909:K2918" si="224">I2909*J2909</f>
        <v>0</v>
      </c>
    </row>
    <row r="2910" spans="1:11">
      <c r="A2910" s="393"/>
      <c r="B2910" s="387">
        <v>300</v>
      </c>
      <c r="C2910" s="189">
        <v>703001</v>
      </c>
      <c r="D2910" s="207" t="s">
        <v>2263</v>
      </c>
      <c r="E2910" s="121">
        <v>12</v>
      </c>
      <c r="F2910" s="466" t="s">
        <v>2264</v>
      </c>
      <c r="G2910" s="462"/>
      <c r="H2910" s="142">
        <v>65</v>
      </c>
      <c r="I2910" s="76">
        <f t="shared" si="223"/>
        <v>65</v>
      </c>
      <c r="J2910" s="180">
        <v>0</v>
      </c>
      <c r="K2910" s="280">
        <f t="shared" si="224"/>
        <v>0</v>
      </c>
    </row>
    <row r="2911" spans="1:11">
      <c r="A2911" s="393"/>
      <c r="B2911" s="387">
        <v>300</v>
      </c>
      <c r="C2911" s="189">
        <v>704001</v>
      </c>
      <c r="D2911" s="207" t="s">
        <v>2265</v>
      </c>
      <c r="E2911" s="121">
        <v>1</v>
      </c>
      <c r="F2911" s="466" t="s">
        <v>2266</v>
      </c>
      <c r="G2911" s="462"/>
      <c r="H2911" s="142">
        <v>79.5</v>
      </c>
      <c r="I2911" s="76">
        <f t="shared" si="223"/>
        <v>79.5</v>
      </c>
      <c r="J2911" s="180">
        <v>0</v>
      </c>
      <c r="K2911" s="280">
        <f t="shared" si="224"/>
        <v>0</v>
      </c>
    </row>
    <row r="2912" spans="1:11">
      <c r="A2912" s="393"/>
      <c r="B2912" s="387">
        <v>150</v>
      </c>
      <c r="C2912" s="189">
        <v>705001</v>
      </c>
      <c r="D2912" s="207" t="s">
        <v>2267</v>
      </c>
      <c r="E2912" s="121">
        <v>1</v>
      </c>
      <c r="F2912" s="466" t="s">
        <v>2268</v>
      </c>
      <c r="G2912" s="462"/>
      <c r="H2912" s="142">
        <v>39.9</v>
      </c>
      <c r="I2912" s="76">
        <f t="shared" si="223"/>
        <v>39.9</v>
      </c>
      <c r="J2912" s="180">
        <v>0</v>
      </c>
      <c r="K2912" s="280">
        <f t="shared" si="224"/>
        <v>0</v>
      </c>
    </row>
    <row r="2913" spans="1:11">
      <c r="A2913" s="393"/>
      <c r="B2913" s="387">
        <v>300</v>
      </c>
      <c r="C2913" s="189">
        <v>706001</v>
      </c>
      <c r="D2913" s="207"/>
      <c r="E2913" s="374">
        <v>6</v>
      </c>
      <c r="F2913" s="466" t="s">
        <v>2269</v>
      </c>
      <c r="G2913" s="462"/>
      <c r="H2913" s="142">
        <v>33.9</v>
      </c>
      <c r="I2913" s="76">
        <f t="shared" si="223"/>
        <v>33.9</v>
      </c>
      <c r="J2913" s="180">
        <v>0</v>
      </c>
      <c r="K2913" s="280">
        <f t="shared" si="224"/>
        <v>0</v>
      </c>
    </row>
    <row r="2914" spans="1:11">
      <c r="A2914" s="399"/>
      <c r="B2914" s="387">
        <v>300</v>
      </c>
      <c r="C2914" s="189">
        <v>708001</v>
      </c>
      <c r="D2914" s="207"/>
      <c r="E2914" s="374">
        <v>6</v>
      </c>
      <c r="F2914" s="466" t="s">
        <v>2271</v>
      </c>
      <c r="G2914" s="462"/>
      <c r="H2914" s="141">
        <v>3.5</v>
      </c>
      <c r="I2914" s="140">
        <f>ROUND(H2914-H2914*H$8,2)</f>
        <v>3.5</v>
      </c>
      <c r="J2914" s="180">
        <v>0</v>
      </c>
      <c r="K2914" s="280">
        <f t="shared" si="224"/>
        <v>0</v>
      </c>
    </row>
    <row r="2915" spans="1:11">
      <c r="A2915" s="393"/>
      <c r="B2915" s="387">
        <v>500</v>
      </c>
      <c r="C2915" s="189">
        <v>709001</v>
      </c>
      <c r="D2915" s="207"/>
      <c r="E2915" s="374">
        <v>6</v>
      </c>
      <c r="F2915" s="466" t="s">
        <v>2272</v>
      </c>
      <c r="G2915" s="462"/>
      <c r="H2915" s="142">
        <v>38.9</v>
      </c>
      <c r="I2915" s="76">
        <f t="shared" si="223"/>
        <v>38.9</v>
      </c>
      <c r="J2915" s="180">
        <v>0</v>
      </c>
      <c r="K2915" s="280">
        <f t="shared" si="224"/>
        <v>0</v>
      </c>
    </row>
    <row r="2916" spans="1:11">
      <c r="A2916" s="393"/>
      <c r="B2916" s="387">
        <v>300</v>
      </c>
      <c r="C2916" s="189">
        <v>710001</v>
      </c>
      <c r="D2916" s="207"/>
      <c r="E2916" s="374">
        <v>6</v>
      </c>
      <c r="F2916" s="466" t="s">
        <v>2273</v>
      </c>
      <c r="G2916" s="462"/>
      <c r="H2916" s="142">
        <v>40.5</v>
      </c>
      <c r="I2916" s="76">
        <f t="shared" si="223"/>
        <v>40.5</v>
      </c>
      <c r="J2916" s="180">
        <v>0</v>
      </c>
      <c r="K2916" s="280">
        <f t="shared" si="224"/>
        <v>0</v>
      </c>
    </row>
    <row r="2917" spans="1:11">
      <c r="A2917" s="393"/>
      <c r="B2917" s="387">
        <v>40</v>
      </c>
      <c r="C2917" s="189" t="s">
        <v>4098</v>
      </c>
      <c r="D2917" s="193">
        <v>12</v>
      </c>
      <c r="E2917" s="374">
        <v>10</v>
      </c>
      <c r="F2917" s="462" t="s">
        <v>4450</v>
      </c>
      <c r="G2917" s="463"/>
      <c r="H2917" s="142">
        <v>39.9</v>
      </c>
      <c r="I2917" s="76">
        <f t="shared" si="223"/>
        <v>39.9</v>
      </c>
      <c r="J2917" s="180">
        <v>0</v>
      </c>
      <c r="K2917" s="280">
        <f t="shared" si="224"/>
        <v>0</v>
      </c>
    </row>
    <row r="2918" spans="1:11" ht="22.5">
      <c r="A2918" s="393"/>
      <c r="B2918" s="387">
        <v>40</v>
      </c>
      <c r="C2918" s="189" t="s">
        <v>4104</v>
      </c>
      <c r="D2918" s="193">
        <v>12</v>
      </c>
      <c r="E2918" s="374">
        <v>5</v>
      </c>
      <c r="F2918" s="380" t="s">
        <v>4451</v>
      </c>
      <c r="G2918" s="248" t="s">
        <v>492</v>
      </c>
      <c r="H2918" s="142">
        <v>38.9</v>
      </c>
      <c r="I2918" s="76">
        <f t="shared" si="223"/>
        <v>38.9</v>
      </c>
      <c r="J2918" s="180">
        <v>0</v>
      </c>
      <c r="K2918" s="280">
        <f t="shared" si="224"/>
        <v>0</v>
      </c>
    </row>
    <row r="2919" spans="1:11" ht="22.5">
      <c r="A2919" s="413"/>
      <c r="B2919" s="281" t="s">
        <v>1012</v>
      </c>
      <c r="C2919" s="510" t="s">
        <v>2274</v>
      </c>
      <c r="D2919" s="510"/>
      <c r="E2919" s="510"/>
      <c r="F2919" s="510"/>
      <c r="G2919" s="511"/>
      <c r="H2919" s="138"/>
      <c r="I2919" s="124"/>
      <c r="J2919" s="179"/>
      <c r="K2919" s="284"/>
    </row>
    <row r="2920" spans="1:11">
      <c r="A2920" s="393"/>
      <c r="B2920" s="387">
        <v>250</v>
      </c>
      <c r="C2920" s="189">
        <v>701002</v>
      </c>
      <c r="D2920" s="207" t="s">
        <v>2258</v>
      </c>
      <c r="E2920" s="374">
        <v>6</v>
      </c>
      <c r="F2920" s="466" t="s">
        <v>2259</v>
      </c>
      <c r="G2920" s="462"/>
      <c r="H2920" s="142">
        <v>36.9</v>
      </c>
      <c r="I2920" s="76">
        <f t="shared" si="223"/>
        <v>36.9</v>
      </c>
      <c r="J2920" s="180">
        <v>0</v>
      </c>
      <c r="K2920" s="280">
        <f t="shared" ref="K2920:K2932" si="225">I2920*J2920</f>
        <v>0</v>
      </c>
    </row>
    <row r="2921" spans="1:11">
      <c r="A2921" s="393"/>
      <c r="B2921" s="387">
        <v>200</v>
      </c>
      <c r="C2921" s="189">
        <v>701006</v>
      </c>
      <c r="D2921" s="207" t="s">
        <v>2260</v>
      </c>
      <c r="E2921" s="374">
        <v>6</v>
      </c>
      <c r="F2921" s="466" t="s">
        <v>2259</v>
      </c>
      <c r="G2921" s="462"/>
      <c r="H2921" s="142">
        <v>48.5</v>
      </c>
      <c r="I2921" s="76">
        <f t="shared" si="223"/>
        <v>48.5</v>
      </c>
      <c r="J2921" s="180">
        <v>0</v>
      </c>
      <c r="K2921" s="280">
        <f t="shared" si="225"/>
        <v>0</v>
      </c>
    </row>
    <row r="2922" spans="1:11">
      <c r="A2922" s="393"/>
      <c r="B2922" s="387">
        <v>500</v>
      </c>
      <c r="C2922" s="189">
        <v>702002</v>
      </c>
      <c r="D2922" s="207" t="s">
        <v>2261</v>
      </c>
      <c r="E2922" s="374">
        <v>6</v>
      </c>
      <c r="F2922" s="466" t="s">
        <v>2262</v>
      </c>
      <c r="G2922" s="462"/>
      <c r="H2922" s="142">
        <v>20.9</v>
      </c>
      <c r="I2922" s="76">
        <f t="shared" si="223"/>
        <v>20.9</v>
      </c>
      <c r="J2922" s="180">
        <v>0</v>
      </c>
      <c r="K2922" s="280">
        <f t="shared" si="225"/>
        <v>0</v>
      </c>
    </row>
    <row r="2923" spans="1:11">
      <c r="A2923" s="393"/>
      <c r="B2923" s="387">
        <v>300</v>
      </c>
      <c r="C2923" s="189">
        <v>703002</v>
      </c>
      <c r="D2923" s="207" t="s">
        <v>2263</v>
      </c>
      <c r="E2923" s="374">
        <v>12</v>
      </c>
      <c r="F2923" s="466" t="s">
        <v>2264</v>
      </c>
      <c r="G2923" s="462"/>
      <c r="H2923" s="142">
        <v>65</v>
      </c>
      <c r="I2923" s="76">
        <f t="shared" si="223"/>
        <v>65</v>
      </c>
      <c r="J2923" s="180">
        <v>0</v>
      </c>
      <c r="K2923" s="280">
        <f t="shared" si="225"/>
        <v>0</v>
      </c>
    </row>
    <row r="2924" spans="1:11">
      <c r="A2924" s="393"/>
      <c r="B2924" s="387">
        <v>300</v>
      </c>
      <c r="C2924" s="189">
        <v>704002</v>
      </c>
      <c r="D2924" s="207" t="s">
        <v>2265</v>
      </c>
      <c r="E2924" s="374">
        <v>1</v>
      </c>
      <c r="F2924" s="466" t="s">
        <v>2266</v>
      </c>
      <c r="G2924" s="462"/>
      <c r="H2924" s="142">
        <v>79.5</v>
      </c>
      <c r="I2924" s="76">
        <f t="shared" si="223"/>
        <v>79.5</v>
      </c>
      <c r="J2924" s="180">
        <v>0</v>
      </c>
      <c r="K2924" s="280">
        <f t="shared" si="225"/>
        <v>0</v>
      </c>
    </row>
    <row r="2925" spans="1:11">
      <c r="A2925" s="393"/>
      <c r="B2925" s="387">
        <v>150</v>
      </c>
      <c r="C2925" s="189">
        <v>705002</v>
      </c>
      <c r="D2925" s="207" t="s">
        <v>2267</v>
      </c>
      <c r="E2925" s="374">
        <v>1</v>
      </c>
      <c r="F2925" s="466" t="s">
        <v>2268</v>
      </c>
      <c r="G2925" s="462"/>
      <c r="H2925" s="142">
        <v>39.9</v>
      </c>
      <c r="I2925" s="76">
        <f t="shared" si="223"/>
        <v>39.9</v>
      </c>
      <c r="J2925" s="180">
        <v>0</v>
      </c>
      <c r="K2925" s="280">
        <f t="shared" si="225"/>
        <v>0</v>
      </c>
    </row>
    <row r="2926" spans="1:11">
      <c r="A2926" s="393"/>
      <c r="B2926" s="387">
        <v>300</v>
      </c>
      <c r="C2926" s="189">
        <v>706002</v>
      </c>
      <c r="D2926" s="207"/>
      <c r="E2926" s="374">
        <v>6</v>
      </c>
      <c r="F2926" s="466" t="s">
        <v>2269</v>
      </c>
      <c r="G2926" s="462"/>
      <c r="H2926" s="142">
        <v>33.9</v>
      </c>
      <c r="I2926" s="76">
        <f t="shared" si="223"/>
        <v>33.9</v>
      </c>
      <c r="J2926" s="180">
        <v>0</v>
      </c>
      <c r="K2926" s="280">
        <f t="shared" si="225"/>
        <v>0</v>
      </c>
    </row>
    <row r="2927" spans="1:11">
      <c r="A2927" s="399"/>
      <c r="B2927" s="387">
        <v>500</v>
      </c>
      <c r="C2927" s="189">
        <v>707002</v>
      </c>
      <c r="D2927" s="207"/>
      <c r="E2927" s="374">
        <v>6</v>
      </c>
      <c r="F2927" s="466" t="s">
        <v>2270</v>
      </c>
      <c r="G2927" s="462"/>
      <c r="H2927" s="141">
        <v>25.9</v>
      </c>
      <c r="I2927" s="140">
        <f t="shared" si="223"/>
        <v>25.9</v>
      </c>
      <c r="J2927" s="180">
        <v>0</v>
      </c>
      <c r="K2927" s="280">
        <f t="shared" si="225"/>
        <v>0</v>
      </c>
    </row>
    <row r="2928" spans="1:11">
      <c r="A2928" s="399"/>
      <c r="B2928" s="387">
        <v>300</v>
      </c>
      <c r="C2928" s="189">
        <v>708002</v>
      </c>
      <c r="D2928" s="207"/>
      <c r="E2928" s="374">
        <v>6</v>
      </c>
      <c r="F2928" s="466" t="s">
        <v>2271</v>
      </c>
      <c r="G2928" s="462"/>
      <c r="H2928" s="141">
        <v>3.5</v>
      </c>
      <c r="I2928" s="140">
        <f t="shared" si="223"/>
        <v>3.5</v>
      </c>
      <c r="J2928" s="180">
        <v>0</v>
      </c>
      <c r="K2928" s="280">
        <f t="shared" si="225"/>
        <v>0</v>
      </c>
    </row>
    <row r="2929" spans="1:11">
      <c r="A2929" s="393"/>
      <c r="B2929" s="387">
        <v>500</v>
      </c>
      <c r="C2929" s="189">
        <v>709002</v>
      </c>
      <c r="D2929" s="207"/>
      <c r="E2929" s="374">
        <v>6</v>
      </c>
      <c r="F2929" s="466" t="s">
        <v>2272</v>
      </c>
      <c r="G2929" s="462"/>
      <c r="H2929" s="142">
        <v>38.9</v>
      </c>
      <c r="I2929" s="76">
        <f t="shared" si="223"/>
        <v>38.9</v>
      </c>
      <c r="J2929" s="180">
        <v>0</v>
      </c>
      <c r="K2929" s="280">
        <f t="shared" si="225"/>
        <v>0</v>
      </c>
    </row>
    <row r="2930" spans="1:11">
      <c r="A2930" s="393"/>
      <c r="B2930" s="387">
        <v>300</v>
      </c>
      <c r="C2930" s="189">
        <v>710002</v>
      </c>
      <c r="D2930" s="207"/>
      <c r="E2930" s="374">
        <v>6</v>
      </c>
      <c r="F2930" s="466" t="s">
        <v>2273</v>
      </c>
      <c r="G2930" s="462"/>
      <c r="H2930" s="142">
        <v>40.5</v>
      </c>
      <c r="I2930" s="76">
        <f t="shared" si="223"/>
        <v>40.5</v>
      </c>
      <c r="J2930" s="180">
        <v>0</v>
      </c>
      <c r="K2930" s="280">
        <f t="shared" si="225"/>
        <v>0</v>
      </c>
    </row>
    <row r="2931" spans="1:11">
      <c r="A2931" s="393"/>
      <c r="B2931" s="387">
        <v>40</v>
      </c>
      <c r="C2931" s="189" t="s">
        <v>4098</v>
      </c>
      <c r="D2931" s="193">
        <v>12</v>
      </c>
      <c r="E2931" s="374">
        <v>10</v>
      </c>
      <c r="F2931" s="462" t="s">
        <v>4452</v>
      </c>
      <c r="G2931" s="463"/>
      <c r="H2931" s="142">
        <v>39.9</v>
      </c>
      <c r="I2931" s="76">
        <f t="shared" si="223"/>
        <v>39.9</v>
      </c>
      <c r="J2931" s="180">
        <v>0</v>
      </c>
      <c r="K2931" s="280">
        <f t="shared" si="225"/>
        <v>0</v>
      </c>
    </row>
    <row r="2932" spans="1:11" ht="22.5">
      <c r="A2932" s="393"/>
      <c r="B2932" s="387">
        <v>40</v>
      </c>
      <c r="C2932" s="189" t="s">
        <v>4106</v>
      </c>
      <c r="D2932" s="193">
        <v>12</v>
      </c>
      <c r="E2932" s="374">
        <v>5</v>
      </c>
      <c r="F2932" s="380" t="s">
        <v>4453</v>
      </c>
      <c r="G2932" s="248" t="s">
        <v>492</v>
      </c>
      <c r="H2932" s="142">
        <v>38.9</v>
      </c>
      <c r="I2932" s="76">
        <f t="shared" si="223"/>
        <v>38.9</v>
      </c>
      <c r="J2932" s="180">
        <v>0</v>
      </c>
      <c r="K2932" s="280">
        <f t="shared" si="225"/>
        <v>0</v>
      </c>
    </row>
    <row r="2933" spans="1:11" ht="22.5">
      <c r="A2933" s="413"/>
      <c r="B2933" s="281" t="s">
        <v>1012</v>
      </c>
      <c r="C2933" s="510" t="s">
        <v>2275</v>
      </c>
      <c r="D2933" s="510"/>
      <c r="E2933" s="510"/>
      <c r="F2933" s="510"/>
      <c r="G2933" s="511"/>
      <c r="H2933" s="138"/>
      <c r="I2933" s="124"/>
      <c r="J2933" s="179"/>
      <c r="K2933" s="284"/>
    </row>
    <row r="2934" spans="1:11">
      <c r="A2934" s="393"/>
      <c r="B2934" s="387">
        <v>250</v>
      </c>
      <c r="C2934" s="189">
        <v>701003</v>
      </c>
      <c r="D2934" s="207" t="s">
        <v>2258</v>
      </c>
      <c r="E2934" s="374">
        <v>6</v>
      </c>
      <c r="F2934" s="466" t="s">
        <v>2259</v>
      </c>
      <c r="G2934" s="462"/>
      <c r="H2934" s="142">
        <v>36.9</v>
      </c>
      <c r="I2934" s="76">
        <f t="shared" si="223"/>
        <v>36.9</v>
      </c>
      <c r="J2934" s="180">
        <v>0</v>
      </c>
      <c r="K2934" s="280">
        <f t="shared" ref="K2934:K2944" si="226">I2934*J2934</f>
        <v>0</v>
      </c>
    </row>
    <row r="2935" spans="1:11">
      <c r="A2935" s="393"/>
      <c r="B2935" s="387">
        <v>200</v>
      </c>
      <c r="C2935" s="189">
        <v>701007</v>
      </c>
      <c r="D2935" s="207" t="s">
        <v>2260</v>
      </c>
      <c r="E2935" s="374">
        <v>6</v>
      </c>
      <c r="F2935" s="466" t="s">
        <v>2259</v>
      </c>
      <c r="G2935" s="462"/>
      <c r="H2935" s="142">
        <v>48.5</v>
      </c>
      <c r="I2935" s="76">
        <f t="shared" si="223"/>
        <v>48.5</v>
      </c>
      <c r="J2935" s="180">
        <v>0</v>
      </c>
      <c r="K2935" s="280">
        <f t="shared" si="226"/>
        <v>0</v>
      </c>
    </row>
    <row r="2936" spans="1:11">
      <c r="A2936" s="393"/>
      <c r="B2936" s="387">
        <v>500</v>
      </c>
      <c r="C2936" s="189">
        <v>702003</v>
      </c>
      <c r="D2936" s="207" t="s">
        <v>2261</v>
      </c>
      <c r="E2936" s="374">
        <v>6</v>
      </c>
      <c r="F2936" s="466" t="s">
        <v>2262</v>
      </c>
      <c r="G2936" s="462"/>
      <c r="H2936" s="142">
        <v>20.9</v>
      </c>
      <c r="I2936" s="76">
        <f t="shared" si="223"/>
        <v>20.9</v>
      </c>
      <c r="J2936" s="180">
        <v>0</v>
      </c>
      <c r="K2936" s="280">
        <f t="shared" si="226"/>
        <v>0</v>
      </c>
    </row>
    <row r="2937" spans="1:11">
      <c r="A2937" s="393"/>
      <c r="B2937" s="387">
        <v>300</v>
      </c>
      <c r="C2937" s="189">
        <v>703003</v>
      </c>
      <c r="D2937" s="207" t="s">
        <v>2263</v>
      </c>
      <c r="E2937" s="374">
        <v>12</v>
      </c>
      <c r="F2937" s="466" t="s">
        <v>2264</v>
      </c>
      <c r="G2937" s="462"/>
      <c r="H2937" s="142">
        <v>65</v>
      </c>
      <c r="I2937" s="76">
        <f t="shared" si="223"/>
        <v>65</v>
      </c>
      <c r="J2937" s="180">
        <v>0</v>
      </c>
      <c r="K2937" s="280">
        <f t="shared" si="226"/>
        <v>0</v>
      </c>
    </row>
    <row r="2938" spans="1:11">
      <c r="A2938" s="393"/>
      <c r="B2938" s="387">
        <v>300</v>
      </c>
      <c r="C2938" s="189">
        <v>704003</v>
      </c>
      <c r="D2938" s="207" t="s">
        <v>2265</v>
      </c>
      <c r="E2938" s="374">
        <v>1</v>
      </c>
      <c r="F2938" s="466" t="s">
        <v>2266</v>
      </c>
      <c r="G2938" s="462"/>
      <c r="H2938" s="142">
        <v>79.5</v>
      </c>
      <c r="I2938" s="76">
        <f t="shared" si="223"/>
        <v>79.5</v>
      </c>
      <c r="J2938" s="180">
        <v>0</v>
      </c>
      <c r="K2938" s="280">
        <f t="shared" si="226"/>
        <v>0</v>
      </c>
    </row>
    <row r="2939" spans="1:11">
      <c r="A2939" s="393"/>
      <c r="B2939" s="387">
        <v>300</v>
      </c>
      <c r="C2939" s="189">
        <v>705003</v>
      </c>
      <c r="D2939" s="207" t="s">
        <v>2276</v>
      </c>
      <c r="E2939" s="374">
        <v>1</v>
      </c>
      <c r="F2939" s="466" t="s">
        <v>2277</v>
      </c>
      <c r="G2939" s="462"/>
      <c r="H2939" s="142">
        <v>47.5</v>
      </c>
      <c r="I2939" s="76">
        <f t="shared" si="223"/>
        <v>47.5</v>
      </c>
      <c r="J2939" s="180">
        <v>0</v>
      </c>
      <c r="K2939" s="280">
        <f t="shared" si="226"/>
        <v>0</v>
      </c>
    </row>
    <row r="2940" spans="1:11">
      <c r="A2940" s="393"/>
      <c r="B2940" s="387">
        <v>300</v>
      </c>
      <c r="C2940" s="189">
        <v>706003</v>
      </c>
      <c r="D2940" s="207"/>
      <c r="E2940" s="374">
        <v>6</v>
      </c>
      <c r="F2940" s="466" t="s">
        <v>2269</v>
      </c>
      <c r="G2940" s="462"/>
      <c r="H2940" s="142">
        <v>33.9</v>
      </c>
      <c r="I2940" s="76">
        <f t="shared" si="223"/>
        <v>33.9</v>
      </c>
      <c r="J2940" s="180">
        <v>0</v>
      </c>
      <c r="K2940" s="280">
        <f t="shared" si="226"/>
        <v>0</v>
      </c>
    </row>
    <row r="2941" spans="1:11">
      <c r="A2941" s="393"/>
      <c r="B2941" s="387">
        <v>500</v>
      </c>
      <c r="C2941" s="189">
        <v>709003</v>
      </c>
      <c r="D2941" s="207"/>
      <c r="E2941" s="374">
        <v>6</v>
      </c>
      <c r="F2941" s="466" t="s">
        <v>2272</v>
      </c>
      <c r="G2941" s="462"/>
      <c r="H2941" s="142">
        <v>38.9</v>
      </c>
      <c r="I2941" s="76">
        <f t="shared" si="223"/>
        <v>38.9</v>
      </c>
      <c r="J2941" s="180">
        <v>0</v>
      </c>
      <c r="K2941" s="280">
        <f t="shared" si="226"/>
        <v>0</v>
      </c>
    </row>
    <row r="2942" spans="1:11">
      <c r="A2942" s="393"/>
      <c r="B2942" s="387">
        <v>300</v>
      </c>
      <c r="C2942" s="189">
        <v>710003</v>
      </c>
      <c r="D2942" s="207"/>
      <c r="E2942" s="374">
        <v>6</v>
      </c>
      <c r="F2942" s="466" t="s">
        <v>2273</v>
      </c>
      <c r="G2942" s="462"/>
      <c r="H2942" s="142">
        <v>40.5</v>
      </c>
      <c r="I2942" s="76">
        <f t="shared" si="223"/>
        <v>40.5</v>
      </c>
      <c r="J2942" s="180">
        <v>0</v>
      </c>
      <c r="K2942" s="280">
        <f t="shared" si="226"/>
        <v>0</v>
      </c>
    </row>
    <row r="2943" spans="1:11">
      <c r="A2943" s="393"/>
      <c r="B2943" s="387">
        <v>40</v>
      </c>
      <c r="C2943" s="189" t="s">
        <v>4098</v>
      </c>
      <c r="D2943" s="193">
        <v>12</v>
      </c>
      <c r="E2943" s="374">
        <v>10</v>
      </c>
      <c r="F2943" s="462" t="s">
        <v>4454</v>
      </c>
      <c r="G2943" s="463"/>
      <c r="H2943" s="142">
        <v>39.9</v>
      </c>
      <c r="I2943" s="76">
        <f t="shared" si="223"/>
        <v>39.9</v>
      </c>
      <c r="J2943" s="180">
        <v>0</v>
      </c>
      <c r="K2943" s="280">
        <f t="shared" si="226"/>
        <v>0</v>
      </c>
    </row>
    <row r="2944" spans="1:11">
      <c r="A2944" s="393"/>
      <c r="B2944" s="373">
        <v>30</v>
      </c>
      <c r="C2944" s="111">
        <v>612029</v>
      </c>
      <c r="D2944" s="15">
        <v>12</v>
      </c>
      <c r="E2944" s="374">
        <v>100</v>
      </c>
      <c r="F2944" s="390" t="s">
        <v>4455</v>
      </c>
      <c r="G2944" s="154" t="s">
        <v>492</v>
      </c>
      <c r="H2944" s="145">
        <v>1089</v>
      </c>
      <c r="I2944" s="76">
        <f t="shared" si="223"/>
        <v>1089</v>
      </c>
      <c r="J2944" s="131">
        <v>0</v>
      </c>
      <c r="K2944" s="280">
        <f t="shared" si="226"/>
        <v>0</v>
      </c>
    </row>
    <row r="2945" spans="1:11" ht="22.5">
      <c r="A2945" s="413"/>
      <c r="B2945" s="281" t="s">
        <v>1012</v>
      </c>
      <c r="C2945" s="510" t="s">
        <v>2278</v>
      </c>
      <c r="D2945" s="510"/>
      <c r="E2945" s="510"/>
      <c r="F2945" s="510"/>
      <c r="G2945" s="511"/>
      <c r="H2945" s="138"/>
      <c r="I2945" s="124"/>
      <c r="J2945" s="179"/>
      <c r="K2945" s="284"/>
    </row>
    <row r="2946" spans="1:11">
      <c r="A2946" s="393"/>
      <c r="B2946" s="387">
        <v>250</v>
      </c>
      <c r="C2946" s="189">
        <v>701004</v>
      </c>
      <c r="D2946" s="207" t="s">
        <v>2258</v>
      </c>
      <c r="E2946" s="374">
        <v>6</v>
      </c>
      <c r="F2946" s="466" t="s">
        <v>2259</v>
      </c>
      <c r="G2946" s="462"/>
      <c r="H2946" s="142">
        <v>36.9</v>
      </c>
      <c r="I2946" s="76">
        <f t="shared" si="223"/>
        <v>36.9</v>
      </c>
      <c r="J2946" s="180">
        <v>0</v>
      </c>
      <c r="K2946" s="280">
        <f t="shared" ref="K2946:K2958" si="227">I2946*J2946</f>
        <v>0</v>
      </c>
    </row>
    <row r="2947" spans="1:11">
      <c r="A2947" s="393"/>
      <c r="B2947" s="387">
        <v>200</v>
      </c>
      <c r="C2947" s="189">
        <v>701008</v>
      </c>
      <c r="D2947" s="207" t="s">
        <v>2260</v>
      </c>
      <c r="E2947" s="374">
        <v>6</v>
      </c>
      <c r="F2947" s="466" t="s">
        <v>2259</v>
      </c>
      <c r="G2947" s="462"/>
      <c r="H2947" s="142">
        <v>48.5</v>
      </c>
      <c r="I2947" s="76">
        <f t="shared" si="223"/>
        <v>48.5</v>
      </c>
      <c r="J2947" s="180">
        <v>0</v>
      </c>
      <c r="K2947" s="280">
        <f t="shared" si="227"/>
        <v>0</v>
      </c>
    </row>
    <row r="2948" spans="1:11">
      <c r="A2948" s="393"/>
      <c r="B2948" s="387">
        <v>500</v>
      </c>
      <c r="C2948" s="189">
        <v>702004</v>
      </c>
      <c r="D2948" s="207" t="s">
        <v>2261</v>
      </c>
      <c r="E2948" s="374">
        <v>6</v>
      </c>
      <c r="F2948" s="466" t="s">
        <v>2262</v>
      </c>
      <c r="G2948" s="462"/>
      <c r="H2948" s="142">
        <v>20.9</v>
      </c>
      <c r="I2948" s="76">
        <f t="shared" si="223"/>
        <v>20.9</v>
      </c>
      <c r="J2948" s="180">
        <v>0</v>
      </c>
      <c r="K2948" s="280">
        <f t="shared" si="227"/>
        <v>0</v>
      </c>
    </row>
    <row r="2949" spans="1:11">
      <c r="A2949" s="393"/>
      <c r="B2949" s="387">
        <v>300</v>
      </c>
      <c r="C2949" s="189">
        <v>703004</v>
      </c>
      <c r="D2949" s="207" t="s">
        <v>2263</v>
      </c>
      <c r="E2949" s="374">
        <v>12</v>
      </c>
      <c r="F2949" s="466" t="s">
        <v>2264</v>
      </c>
      <c r="G2949" s="462"/>
      <c r="H2949" s="142">
        <v>65</v>
      </c>
      <c r="I2949" s="76">
        <f t="shared" si="223"/>
        <v>65</v>
      </c>
      <c r="J2949" s="180">
        <v>0</v>
      </c>
      <c r="K2949" s="280">
        <f t="shared" si="227"/>
        <v>0</v>
      </c>
    </row>
    <row r="2950" spans="1:11">
      <c r="A2950" s="393"/>
      <c r="B2950" s="387">
        <v>300</v>
      </c>
      <c r="C2950" s="189">
        <v>704004</v>
      </c>
      <c r="D2950" s="207" t="s">
        <v>2265</v>
      </c>
      <c r="E2950" s="374">
        <v>1</v>
      </c>
      <c r="F2950" s="466" t="s">
        <v>2266</v>
      </c>
      <c r="G2950" s="462"/>
      <c r="H2950" s="142">
        <v>79.5</v>
      </c>
      <c r="I2950" s="76">
        <f t="shared" si="223"/>
        <v>79.5</v>
      </c>
      <c r="J2950" s="180">
        <v>0</v>
      </c>
      <c r="K2950" s="280">
        <f t="shared" si="227"/>
        <v>0</v>
      </c>
    </row>
    <row r="2951" spans="1:11">
      <c r="A2951" s="393"/>
      <c r="B2951" s="387">
        <v>300</v>
      </c>
      <c r="C2951" s="189">
        <v>705004</v>
      </c>
      <c r="D2951" s="207" t="s">
        <v>2276</v>
      </c>
      <c r="E2951" s="374">
        <v>1</v>
      </c>
      <c r="F2951" s="466" t="s">
        <v>2277</v>
      </c>
      <c r="G2951" s="462"/>
      <c r="H2951" s="142">
        <v>47.5</v>
      </c>
      <c r="I2951" s="76">
        <f t="shared" si="223"/>
        <v>47.5</v>
      </c>
      <c r="J2951" s="180">
        <v>0</v>
      </c>
      <c r="K2951" s="280">
        <f t="shared" si="227"/>
        <v>0</v>
      </c>
    </row>
    <row r="2952" spans="1:11">
      <c r="A2952" s="393"/>
      <c r="B2952" s="387">
        <v>300</v>
      </c>
      <c r="C2952" s="189">
        <v>706004</v>
      </c>
      <c r="D2952" s="207"/>
      <c r="E2952" s="374">
        <v>6</v>
      </c>
      <c r="F2952" s="466" t="s">
        <v>2269</v>
      </c>
      <c r="G2952" s="462"/>
      <c r="H2952" s="142">
        <v>33.9</v>
      </c>
      <c r="I2952" s="76">
        <f t="shared" si="223"/>
        <v>33.9</v>
      </c>
      <c r="J2952" s="180">
        <v>0</v>
      </c>
      <c r="K2952" s="280">
        <f t="shared" si="227"/>
        <v>0</v>
      </c>
    </row>
    <row r="2953" spans="1:11">
      <c r="A2953" s="393"/>
      <c r="B2953" s="387">
        <v>500</v>
      </c>
      <c r="C2953" s="189">
        <v>707003</v>
      </c>
      <c r="D2953" s="207"/>
      <c r="E2953" s="374">
        <v>6</v>
      </c>
      <c r="F2953" s="466" t="s">
        <v>2270</v>
      </c>
      <c r="G2953" s="462"/>
      <c r="H2953" s="142">
        <v>47.9</v>
      </c>
      <c r="I2953" s="76">
        <f t="shared" si="223"/>
        <v>47.9</v>
      </c>
      <c r="J2953" s="180">
        <v>0</v>
      </c>
      <c r="K2953" s="280">
        <f t="shared" si="227"/>
        <v>0</v>
      </c>
    </row>
    <row r="2954" spans="1:11">
      <c r="A2954" s="399"/>
      <c r="B2954" s="387">
        <v>300</v>
      </c>
      <c r="C2954" s="189">
        <v>708004</v>
      </c>
      <c r="D2954" s="207"/>
      <c r="E2954" s="374">
        <v>6</v>
      </c>
      <c r="F2954" s="466" t="s">
        <v>2271</v>
      </c>
      <c r="G2954" s="462"/>
      <c r="H2954" s="141">
        <v>3.5</v>
      </c>
      <c r="I2954" s="140">
        <f>ROUND(H2954-H2954*H$8,2)</f>
        <v>3.5</v>
      </c>
      <c r="J2954" s="180">
        <v>0</v>
      </c>
      <c r="K2954" s="280">
        <f t="shared" si="227"/>
        <v>0</v>
      </c>
    </row>
    <row r="2955" spans="1:11">
      <c r="A2955" s="393"/>
      <c r="B2955" s="387">
        <v>500</v>
      </c>
      <c r="C2955" s="189">
        <v>709004</v>
      </c>
      <c r="D2955" s="207"/>
      <c r="E2955" s="374">
        <v>6</v>
      </c>
      <c r="F2955" s="466" t="s">
        <v>2272</v>
      </c>
      <c r="G2955" s="462"/>
      <c r="H2955" s="142">
        <v>38.9</v>
      </c>
      <c r="I2955" s="76">
        <f t="shared" si="223"/>
        <v>38.9</v>
      </c>
      <c r="J2955" s="180">
        <v>0</v>
      </c>
      <c r="K2955" s="280">
        <f t="shared" si="227"/>
        <v>0</v>
      </c>
    </row>
    <row r="2956" spans="1:11">
      <c r="A2956" s="393"/>
      <c r="B2956" s="387">
        <v>300</v>
      </c>
      <c r="C2956" s="189">
        <v>710004</v>
      </c>
      <c r="D2956" s="207"/>
      <c r="E2956" s="374">
        <v>6</v>
      </c>
      <c r="F2956" s="466" t="s">
        <v>2273</v>
      </c>
      <c r="G2956" s="462"/>
      <c r="H2956" s="142">
        <v>40.5</v>
      </c>
      <c r="I2956" s="76">
        <f t="shared" si="223"/>
        <v>40.5</v>
      </c>
      <c r="J2956" s="180">
        <v>0</v>
      </c>
      <c r="K2956" s="280">
        <f t="shared" si="227"/>
        <v>0</v>
      </c>
    </row>
    <row r="2957" spans="1:11">
      <c r="A2957" s="402"/>
      <c r="B2957" s="387">
        <v>40</v>
      </c>
      <c r="C2957" s="189" t="s">
        <v>4098</v>
      </c>
      <c r="D2957" s="193">
        <v>12</v>
      </c>
      <c r="E2957" s="374">
        <v>10</v>
      </c>
      <c r="F2957" s="462" t="s">
        <v>4454</v>
      </c>
      <c r="G2957" s="463"/>
      <c r="H2957" s="145">
        <v>39.9</v>
      </c>
      <c r="I2957" s="76">
        <f>ROUND(H2957-H2957*H$8,2)</f>
        <v>39.9</v>
      </c>
      <c r="J2957" s="131">
        <v>0</v>
      </c>
      <c r="K2957" s="280">
        <f>I2957*J2957</f>
        <v>0</v>
      </c>
    </row>
    <row r="2958" spans="1:11">
      <c r="A2958" s="402"/>
      <c r="B2958" s="373">
        <v>30</v>
      </c>
      <c r="C2958" s="111">
        <v>614015</v>
      </c>
      <c r="D2958" s="15">
        <v>12</v>
      </c>
      <c r="E2958" s="374">
        <v>100</v>
      </c>
      <c r="F2958" s="390" t="s">
        <v>4456</v>
      </c>
      <c r="G2958" s="154" t="s">
        <v>492</v>
      </c>
      <c r="H2958" s="145">
        <v>1089</v>
      </c>
      <c r="I2958" s="76">
        <f t="shared" si="223"/>
        <v>1089</v>
      </c>
      <c r="J2958" s="131">
        <v>0</v>
      </c>
      <c r="K2958" s="280">
        <f t="shared" si="227"/>
        <v>0</v>
      </c>
    </row>
    <row r="2959" spans="1:11" ht="22.5">
      <c r="B2959" s="162" t="s">
        <v>1012</v>
      </c>
      <c r="C2959" s="503" t="s">
        <v>3607</v>
      </c>
      <c r="D2959" s="503"/>
      <c r="E2959" s="503"/>
      <c r="F2959" s="503"/>
      <c r="G2959" s="504"/>
      <c r="H2959" s="281"/>
      <c r="I2959" s="124"/>
      <c r="J2959" s="126"/>
      <c r="K2959" s="284"/>
    </row>
    <row r="2960" spans="1:11">
      <c r="B2960" s="276">
        <v>300</v>
      </c>
      <c r="C2960" s="189" t="s">
        <v>3745</v>
      </c>
      <c r="D2960" s="207"/>
      <c r="E2960" s="275">
        <v>12</v>
      </c>
      <c r="F2960" s="466" t="s">
        <v>3746</v>
      </c>
      <c r="G2960" s="462"/>
      <c r="H2960" s="141">
        <v>47.5</v>
      </c>
      <c r="I2960" s="140">
        <f t="shared" ref="I2960:I2966" si="228">ROUND(H2960-H2960*H$8,2)</f>
        <v>47.5</v>
      </c>
      <c r="J2960" s="180">
        <v>0</v>
      </c>
      <c r="K2960" s="280">
        <f>I2960*J2960</f>
        <v>0</v>
      </c>
    </row>
    <row r="2961" spans="1:11">
      <c r="B2961" s="276">
        <v>300</v>
      </c>
      <c r="C2961" s="189" t="s">
        <v>3747</v>
      </c>
      <c r="D2961" s="207"/>
      <c r="E2961" s="275">
        <v>1</v>
      </c>
      <c r="F2961" s="462" t="s">
        <v>3748</v>
      </c>
      <c r="G2961" s="463"/>
      <c r="H2961" s="141">
        <v>33.6</v>
      </c>
      <c r="I2961" s="140">
        <f t="shared" si="228"/>
        <v>33.6</v>
      </c>
      <c r="J2961" s="180">
        <v>0</v>
      </c>
      <c r="K2961" s="280">
        <f t="shared" ref="K2961:K2966" si="229">I2961*J2961</f>
        <v>0</v>
      </c>
    </row>
    <row r="2962" spans="1:11">
      <c r="B2962" s="276">
        <v>300</v>
      </c>
      <c r="C2962" s="189" t="s">
        <v>3749</v>
      </c>
      <c r="D2962" s="207"/>
      <c r="E2962" s="275">
        <v>1</v>
      </c>
      <c r="F2962" s="462" t="s">
        <v>3750</v>
      </c>
      <c r="G2962" s="463"/>
      <c r="H2962" s="141">
        <v>33.6</v>
      </c>
      <c r="I2962" s="140">
        <f t="shared" si="228"/>
        <v>33.6</v>
      </c>
      <c r="J2962" s="180">
        <v>0</v>
      </c>
      <c r="K2962" s="280">
        <f t="shared" si="229"/>
        <v>0</v>
      </c>
    </row>
    <row r="2963" spans="1:11">
      <c r="B2963" s="276">
        <v>300</v>
      </c>
      <c r="C2963" s="189" t="s">
        <v>3751</v>
      </c>
      <c r="D2963" s="207"/>
      <c r="E2963" s="275">
        <v>6</v>
      </c>
      <c r="F2963" s="462" t="s">
        <v>3752</v>
      </c>
      <c r="G2963" s="463"/>
      <c r="H2963" s="141">
        <v>29.5</v>
      </c>
      <c r="I2963" s="140">
        <f t="shared" si="228"/>
        <v>29.5</v>
      </c>
      <c r="J2963" s="180">
        <v>0</v>
      </c>
      <c r="K2963" s="280">
        <f t="shared" si="229"/>
        <v>0</v>
      </c>
    </row>
    <row r="2964" spans="1:11">
      <c r="B2964" s="276">
        <v>300</v>
      </c>
      <c r="C2964" s="189" t="s">
        <v>3753</v>
      </c>
      <c r="D2964" s="207"/>
      <c r="E2964" s="275">
        <v>6</v>
      </c>
      <c r="F2964" s="462" t="s">
        <v>3754</v>
      </c>
      <c r="G2964" s="463"/>
      <c r="H2964" s="141">
        <v>29.5</v>
      </c>
      <c r="I2964" s="140">
        <f t="shared" si="228"/>
        <v>29.5</v>
      </c>
      <c r="J2964" s="180">
        <v>0</v>
      </c>
      <c r="K2964" s="280">
        <f t="shared" si="229"/>
        <v>0</v>
      </c>
    </row>
    <row r="2965" spans="1:11">
      <c r="B2965" s="276">
        <v>300</v>
      </c>
      <c r="C2965" s="189" t="s">
        <v>3755</v>
      </c>
      <c r="D2965" s="207"/>
      <c r="E2965" s="275">
        <v>6</v>
      </c>
      <c r="F2965" s="462" t="s">
        <v>3756</v>
      </c>
      <c r="G2965" s="463"/>
      <c r="H2965" s="141">
        <v>29.5</v>
      </c>
      <c r="I2965" s="140">
        <f t="shared" si="228"/>
        <v>29.5</v>
      </c>
      <c r="J2965" s="180">
        <v>0</v>
      </c>
      <c r="K2965" s="280">
        <f t="shared" si="229"/>
        <v>0</v>
      </c>
    </row>
    <row r="2966" spans="1:11">
      <c r="B2966" s="276">
        <v>200</v>
      </c>
      <c r="C2966" s="189" t="s">
        <v>3757</v>
      </c>
      <c r="D2966" s="207" t="s">
        <v>2260</v>
      </c>
      <c r="E2966" s="275">
        <v>6</v>
      </c>
      <c r="F2966" s="462" t="s">
        <v>2259</v>
      </c>
      <c r="G2966" s="463"/>
      <c r="H2966" s="141">
        <v>35.299999999999997</v>
      </c>
      <c r="I2966" s="140">
        <f t="shared" si="228"/>
        <v>35.299999999999997</v>
      </c>
      <c r="J2966" s="180">
        <v>0</v>
      </c>
      <c r="K2966" s="280">
        <f t="shared" si="229"/>
        <v>0</v>
      </c>
    </row>
    <row r="2967" spans="1:11" ht="22.5">
      <c r="B2967" s="162" t="s">
        <v>1330</v>
      </c>
      <c r="C2967" s="510" t="s">
        <v>2279</v>
      </c>
      <c r="D2967" s="510"/>
      <c r="E2967" s="510"/>
      <c r="F2967" s="510"/>
      <c r="G2967" s="511"/>
      <c r="H2967" s="138"/>
      <c r="I2967" s="124"/>
      <c r="J2967" s="179"/>
      <c r="K2967" s="284"/>
    </row>
    <row r="2968" spans="1:11">
      <c r="B2968" s="276">
        <v>72</v>
      </c>
      <c r="C2968" s="189">
        <v>21470</v>
      </c>
      <c r="D2968" s="275"/>
      <c r="E2968" s="275">
        <v>1</v>
      </c>
      <c r="F2968" s="466" t="s">
        <v>1624</v>
      </c>
      <c r="G2968" s="462"/>
      <c r="H2968" s="142">
        <v>53</v>
      </c>
      <c r="I2968" s="76">
        <f t="shared" ref="I2968:I2969" si="230">ROUND(H2968-H2968*H$8,2)</f>
        <v>53</v>
      </c>
      <c r="J2968" s="180">
        <v>0</v>
      </c>
      <c r="K2968" s="280">
        <f>I2968*J2968</f>
        <v>0</v>
      </c>
    </row>
    <row r="2969" spans="1:11">
      <c r="B2969" s="276"/>
      <c r="C2969" s="189">
        <v>709005</v>
      </c>
      <c r="D2969" s="275"/>
      <c r="E2969" s="275">
        <v>6</v>
      </c>
      <c r="F2969" s="462" t="s">
        <v>3758</v>
      </c>
      <c r="G2969" s="463"/>
      <c r="H2969" s="142">
        <v>27.9</v>
      </c>
      <c r="I2969" s="76">
        <f t="shared" si="230"/>
        <v>27.9</v>
      </c>
      <c r="J2969" s="180">
        <v>0</v>
      </c>
      <c r="K2969" s="280">
        <f>I2969*J2969</f>
        <v>0</v>
      </c>
    </row>
    <row r="2970" spans="1:11" ht="22.5">
      <c r="A2970" s="413"/>
      <c r="B2970" s="162" t="s">
        <v>1330</v>
      </c>
      <c r="C2970" s="510" t="s">
        <v>3759</v>
      </c>
      <c r="D2970" s="510"/>
      <c r="E2970" s="510"/>
      <c r="F2970" s="510"/>
      <c r="G2970" s="511"/>
      <c r="H2970" s="138"/>
      <c r="I2970" s="124"/>
      <c r="J2970" s="179"/>
      <c r="K2970" s="284"/>
    </row>
    <row r="2971" spans="1:11">
      <c r="A2971" s="393"/>
      <c r="B2971" s="373">
        <v>192</v>
      </c>
      <c r="C2971" s="195">
        <v>8116</v>
      </c>
      <c r="D2971" s="207" t="s">
        <v>3760</v>
      </c>
      <c r="E2971" s="374">
        <v>1</v>
      </c>
      <c r="F2971" s="466" t="s">
        <v>3761</v>
      </c>
      <c r="G2971" s="462"/>
      <c r="H2971" s="142">
        <v>34.200000000000003</v>
      </c>
      <c r="I2971" s="76">
        <f t="shared" ref="I2971:I3005" si="231">ROUND(H2971-H2971*H$8,2)</f>
        <v>34.200000000000003</v>
      </c>
      <c r="J2971" s="180">
        <v>0</v>
      </c>
      <c r="K2971" s="280">
        <f t="shared" ref="K2971:K2995" si="232">I2971*J2971</f>
        <v>0</v>
      </c>
    </row>
    <row r="2972" spans="1:11">
      <c r="A2972" s="393"/>
      <c r="B2972" s="373">
        <v>192</v>
      </c>
      <c r="C2972" s="195" t="s">
        <v>3762</v>
      </c>
      <c r="D2972" s="207" t="s">
        <v>3760</v>
      </c>
      <c r="E2972" s="374">
        <v>1</v>
      </c>
      <c r="F2972" s="466" t="s">
        <v>3763</v>
      </c>
      <c r="G2972" s="462"/>
      <c r="H2972" s="142">
        <v>34.200000000000003</v>
      </c>
      <c r="I2972" s="76">
        <f t="shared" si="231"/>
        <v>34.200000000000003</v>
      </c>
      <c r="J2972" s="180">
        <v>0</v>
      </c>
      <c r="K2972" s="280">
        <f t="shared" si="232"/>
        <v>0</v>
      </c>
    </row>
    <row r="2973" spans="1:11">
      <c r="A2973" s="393"/>
      <c r="B2973" s="373">
        <v>72</v>
      </c>
      <c r="C2973" s="195">
        <v>8330</v>
      </c>
      <c r="D2973" s="207" t="s">
        <v>3764</v>
      </c>
      <c r="E2973" s="374">
        <v>1</v>
      </c>
      <c r="F2973" s="466" t="s">
        <v>3765</v>
      </c>
      <c r="G2973" s="462"/>
      <c r="H2973" s="142">
        <v>165</v>
      </c>
      <c r="I2973" s="76">
        <f t="shared" si="231"/>
        <v>165</v>
      </c>
      <c r="J2973" s="180">
        <v>0</v>
      </c>
      <c r="K2973" s="280">
        <f t="shared" si="232"/>
        <v>0</v>
      </c>
    </row>
    <row r="2974" spans="1:11">
      <c r="A2974" s="393"/>
      <c r="B2974" s="373">
        <v>50</v>
      </c>
      <c r="C2974" s="195">
        <v>8360</v>
      </c>
      <c r="D2974" s="207" t="s">
        <v>3766</v>
      </c>
      <c r="E2974" s="374">
        <v>1</v>
      </c>
      <c r="F2974" s="466" t="s">
        <v>3765</v>
      </c>
      <c r="G2974" s="462"/>
      <c r="H2974" s="142">
        <v>299</v>
      </c>
      <c r="I2974" s="76">
        <f t="shared" si="231"/>
        <v>299</v>
      </c>
      <c r="J2974" s="180">
        <v>0</v>
      </c>
      <c r="K2974" s="280">
        <f t="shared" si="232"/>
        <v>0</v>
      </c>
    </row>
    <row r="2975" spans="1:11">
      <c r="A2975" s="393"/>
      <c r="B2975" s="373">
        <v>50</v>
      </c>
      <c r="C2975" s="195">
        <v>83100</v>
      </c>
      <c r="D2975" s="207" t="s">
        <v>3767</v>
      </c>
      <c r="E2975" s="374">
        <v>1</v>
      </c>
      <c r="F2975" s="466" t="s">
        <v>3765</v>
      </c>
      <c r="G2975" s="462"/>
      <c r="H2975" s="142">
        <v>274</v>
      </c>
      <c r="I2975" s="76">
        <f t="shared" si="231"/>
        <v>274</v>
      </c>
      <c r="J2975" s="180">
        <v>0</v>
      </c>
      <c r="K2975" s="280">
        <f t="shared" si="232"/>
        <v>0</v>
      </c>
    </row>
    <row r="2976" spans="1:11">
      <c r="A2976" s="393"/>
      <c r="B2976" s="373">
        <v>96</v>
      </c>
      <c r="C2976" s="195" t="s">
        <v>3768</v>
      </c>
      <c r="D2976" s="207" t="s">
        <v>3769</v>
      </c>
      <c r="E2976" s="374">
        <v>1</v>
      </c>
      <c r="F2976" s="466" t="s">
        <v>3770</v>
      </c>
      <c r="G2976" s="462"/>
      <c r="H2976" s="142">
        <v>165</v>
      </c>
      <c r="I2976" s="76">
        <f t="shared" si="231"/>
        <v>165</v>
      </c>
      <c r="J2976" s="180">
        <v>0</v>
      </c>
      <c r="K2976" s="280">
        <f t="shared" si="232"/>
        <v>0</v>
      </c>
    </row>
    <row r="2977" spans="1:11">
      <c r="A2977" s="393"/>
      <c r="B2977" s="373">
        <v>96</v>
      </c>
      <c r="C2977" s="195">
        <v>8850</v>
      </c>
      <c r="D2977" s="207" t="s">
        <v>3771</v>
      </c>
      <c r="E2977" s="374">
        <v>1</v>
      </c>
      <c r="F2977" s="466" t="s">
        <v>3772</v>
      </c>
      <c r="G2977" s="462"/>
      <c r="H2977" s="142">
        <v>132</v>
      </c>
      <c r="I2977" s="76">
        <f t="shared" si="231"/>
        <v>132</v>
      </c>
      <c r="J2977" s="180">
        <v>0</v>
      </c>
      <c r="K2977" s="280">
        <f t="shared" si="232"/>
        <v>0</v>
      </c>
    </row>
    <row r="2978" spans="1:11">
      <c r="A2978" s="393"/>
      <c r="B2978" s="373">
        <v>72</v>
      </c>
      <c r="C2978" s="195" t="s">
        <v>3777</v>
      </c>
      <c r="D2978" s="207" t="s">
        <v>3778</v>
      </c>
      <c r="E2978" s="374">
        <v>1</v>
      </c>
      <c r="F2978" s="462" t="s">
        <v>4457</v>
      </c>
      <c r="G2978" s="463"/>
      <c r="H2978" s="142">
        <v>99.9</v>
      </c>
      <c r="I2978" s="76">
        <f t="shared" si="231"/>
        <v>99.9</v>
      </c>
      <c r="J2978" s="180">
        <v>0</v>
      </c>
      <c r="K2978" s="280">
        <f t="shared" si="232"/>
        <v>0</v>
      </c>
    </row>
    <row r="2979" spans="1:11">
      <c r="A2979" s="393"/>
      <c r="B2979" s="373">
        <v>72</v>
      </c>
      <c r="C2979" s="195" t="s">
        <v>3773</v>
      </c>
      <c r="D2979" s="207" t="s">
        <v>3774</v>
      </c>
      <c r="E2979" s="374">
        <v>1</v>
      </c>
      <c r="F2979" s="462" t="s">
        <v>3775</v>
      </c>
      <c r="G2979" s="463"/>
      <c r="H2979" s="142">
        <v>165</v>
      </c>
      <c r="I2979" s="76">
        <f t="shared" si="231"/>
        <v>165</v>
      </c>
      <c r="J2979" s="180">
        <v>0</v>
      </c>
      <c r="K2979" s="280">
        <f t="shared" si="232"/>
        <v>0</v>
      </c>
    </row>
    <row r="2980" spans="1:11">
      <c r="A2980" s="393"/>
      <c r="B2980" s="373">
        <v>72</v>
      </c>
      <c r="C2980" s="195">
        <v>8230</v>
      </c>
      <c r="D2980" s="207" t="s">
        <v>3764</v>
      </c>
      <c r="E2980" s="374">
        <v>1</v>
      </c>
      <c r="F2980" s="466" t="s">
        <v>3776</v>
      </c>
      <c r="G2980" s="462"/>
      <c r="H2980" s="142">
        <v>69</v>
      </c>
      <c r="I2980" s="76">
        <f t="shared" si="231"/>
        <v>69</v>
      </c>
      <c r="J2980" s="180">
        <v>0</v>
      </c>
      <c r="K2980" s="280">
        <f t="shared" si="232"/>
        <v>0</v>
      </c>
    </row>
    <row r="2981" spans="1:11">
      <c r="A2981" s="393"/>
      <c r="B2981" s="373">
        <v>36</v>
      </c>
      <c r="C2981" s="195">
        <v>8260</v>
      </c>
      <c r="D2981" s="207" t="s">
        <v>3766</v>
      </c>
      <c r="E2981" s="374">
        <v>1</v>
      </c>
      <c r="F2981" s="466" t="s">
        <v>3776</v>
      </c>
      <c r="G2981" s="462"/>
      <c r="H2981" s="142">
        <v>109</v>
      </c>
      <c r="I2981" s="76">
        <f t="shared" si="231"/>
        <v>109</v>
      </c>
      <c r="J2981" s="180">
        <v>0</v>
      </c>
      <c r="K2981" s="280">
        <f t="shared" si="232"/>
        <v>0</v>
      </c>
    </row>
    <row r="2982" spans="1:11">
      <c r="A2982" s="393"/>
      <c r="B2982" s="373">
        <v>36</v>
      </c>
      <c r="C2982" s="195">
        <v>82100</v>
      </c>
      <c r="D2982" s="207" t="s">
        <v>3767</v>
      </c>
      <c r="E2982" s="374">
        <v>1</v>
      </c>
      <c r="F2982" s="466" t="s">
        <v>3776</v>
      </c>
      <c r="G2982" s="462"/>
      <c r="H2982" s="142">
        <v>156</v>
      </c>
      <c r="I2982" s="76">
        <f t="shared" si="231"/>
        <v>156</v>
      </c>
      <c r="J2982" s="180">
        <v>0</v>
      </c>
      <c r="K2982" s="280">
        <f t="shared" si="232"/>
        <v>0</v>
      </c>
    </row>
    <row r="2983" spans="1:11">
      <c r="A2983" s="393"/>
      <c r="B2983" s="373">
        <v>100</v>
      </c>
      <c r="C2983" s="195" t="s">
        <v>3779</v>
      </c>
      <c r="D2983" s="207" t="s">
        <v>3764</v>
      </c>
      <c r="E2983" s="374">
        <v>1</v>
      </c>
      <c r="F2983" s="466" t="s">
        <v>3780</v>
      </c>
      <c r="G2983" s="462"/>
      <c r="H2983" s="142">
        <v>156</v>
      </c>
      <c r="I2983" s="76">
        <f t="shared" si="231"/>
        <v>156</v>
      </c>
      <c r="J2983" s="180">
        <v>0</v>
      </c>
      <c r="K2983" s="280">
        <f t="shared" si="232"/>
        <v>0</v>
      </c>
    </row>
    <row r="2984" spans="1:11">
      <c r="A2984" s="393"/>
      <c r="B2984" s="373">
        <v>50</v>
      </c>
      <c r="C2984" s="195" t="s">
        <v>3781</v>
      </c>
      <c r="D2984" s="207" t="s">
        <v>3766</v>
      </c>
      <c r="E2984" s="374">
        <v>1</v>
      </c>
      <c r="F2984" s="466" t="s">
        <v>3780</v>
      </c>
      <c r="G2984" s="462"/>
      <c r="H2984" s="142">
        <v>265</v>
      </c>
      <c r="I2984" s="76">
        <f t="shared" si="231"/>
        <v>265</v>
      </c>
      <c r="J2984" s="180">
        <v>0</v>
      </c>
      <c r="K2984" s="280">
        <f t="shared" si="232"/>
        <v>0</v>
      </c>
    </row>
    <row r="2985" spans="1:11">
      <c r="A2985" s="393"/>
      <c r="B2985" s="373">
        <v>100</v>
      </c>
      <c r="C2985" s="195" t="s">
        <v>3782</v>
      </c>
      <c r="D2985" s="207" t="s">
        <v>3764</v>
      </c>
      <c r="E2985" s="374">
        <v>1</v>
      </c>
      <c r="F2985" s="466" t="s">
        <v>3783</v>
      </c>
      <c r="G2985" s="462"/>
      <c r="H2985" s="142">
        <v>156</v>
      </c>
      <c r="I2985" s="76">
        <f t="shared" si="231"/>
        <v>156</v>
      </c>
      <c r="J2985" s="180">
        <v>0</v>
      </c>
      <c r="K2985" s="280">
        <f t="shared" si="232"/>
        <v>0</v>
      </c>
    </row>
    <row r="2986" spans="1:11">
      <c r="A2986" s="393"/>
      <c r="B2986" s="373">
        <v>50</v>
      </c>
      <c r="C2986" s="195" t="s">
        <v>3784</v>
      </c>
      <c r="D2986" s="207" t="s">
        <v>3766</v>
      </c>
      <c r="E2986" s="374">
        <v>1</v>
      </c>
      <c r="F2986" s="466" t="s">
        <v>3783</v>
      </c>
      <c r="G2986" s="462"/>
      <c r="H2986" s="142">
        <v>265</v>
      </c>
      <c r="I2986" s="76">
        <f t="shared" si="231"/>
        <v>265</v>
      </c>
      <c r="J2986" s="180">
        <v>0</v>
      </c>
      <c r="K2986" s="280">
        <f t="shared" si="232"/>
        <v>0</v>
      </c>
    </row>
    <row r="2987" spans="1:11">
      <c r="A2987" s="393"/>
      <c r="B2987" s="373">
        <v>100</v>
      </c>
      <c r="C2987" s="195" t="s">
        <v>3785</v>
      </c>
      <c r="D2987" s="207" t="s">
        <v>3764</v>
      </c>
      <c r="E2987" s="374">
        <v>1</v>
      </c>
      <c r="F2987" s="466" t="s">
        <v>3786</v>
      </c>
      <c r="G2987" s="462"/>
      <c r="H2987" s="142">
        <v>156</v>
      </c>
      <c r="I2987" s="76">
        <f t="shared" si="231"/>
        <v>156</v>
      </c>
      <c r="J2987" s="180">
        <v>0</v>
      </c>
      <c r="K2987" s="280">
        <f t="shared" si="232"/>
        <v>0</v>
      </c>
    </row>
    <row r="2988" spans="1:11">
      <c r="A2988" s="393"/>
      <c r="B2988" s="373">
        <v>36</v>
      </c>
      <c r="C2988" s="195" t="s">
        <v>3787</v>
      </c>
      <c r="D2988" s="207" t="s">
        <v>3766</v>
      </c>
      <c r="E2988" s="374">
        <v>1</v>
      </c>
      <c r="F2988" s="462" t="s">
        <v>3788</v>
      </c>
      <c r="G2988" s="463"/>
      <c r="H2988" s="142">
        <v>190</v>
      </c>
      <c r="I2988" s="76">
        <f t="shared" si="231"/>
        <v>190</v>
      </c>
      <c r="J2988" s="180">
        <v>0</v>
      </c>
      <c r="K2988" s="280">
        <f t="shared" si="232"/>
        <v>0</v>
      </c>
    </row>
    <row r="2989" spans="1:11">
      <c r="A2989" s="393"/>
      <c r="B2989" s="373">
        <v>72</v>
      </c>
      <c r="C2989" s="195" t="s">
        <v>3789</v>
      </c>
      <c r="D2989" s="207" t="s">
        <v>3764</v>
      </c>
      <c r="E2989" s="374">
        <v>1</v>
      </c>
      <c r="F2989" s="462" t="s">
        <v>3790</v>
      </c>
      <c r="G2989" s="463"/>
      <c r="H2989" s="142">
        <v>155</v>
      </c>
      <c r="I2989" s="76">
        <f t="shared" si="231"/>
        <v>155</v>
      </c>
      <c r="J2989" s="180">
        <v>0</v>
      </c>
      <c r="K2989" s="280">
        <f t="shared" si="232"/>
        <v>0</v>
      </c>
    </row>
    <row r="2990" spans="1:11">
      <c r="A2990" s="393"/>
      <c r="B2990" s="373">
        <v>72</v>
      </c>
      <c r="C2990" s="195" t="s">
        <v>3791</v>
      </c>
      <c r="D2990" s="207" t="s">
        <v>3764</v>
      </c>
      <c r="E2990" s="374">
        <v>1</v>
      </c>
      <c r="F2990" s="462" t="s">
        <v>3792</v>
      </c>
      <c r="G2990" s="463"/>
      <c r="H2990" s="142">
        <v>119</v>
      </c>
      <c r="I2990" s="76">
        <f t="shared" si="231"/>
        <v>119</v>
      </c>
      <c r="J2990" s="180">
        <v>0</v>
      </c>
      <c r="K2990" s="280">
        <f t="shared" si="232"/>
        <v>0</v>
      </c>
    </row>
    <row r="2991" spans="1:11">
      <c r="A2991" s="393"/>
      <c r="B2991" s="373">
        <v>36</v>
      </c>
      <c r="C2991" s="195" t="s">
        <v>3793</v>
      </c>
      <c r="D2991" s="207" t="s">
        <v>3766</v>
      </c>
      <c r="E2991" s="374">
        <v>1</v>
      </c>
      <c r="F2991" s="466" t="s">
        <v>3794</v>
      </c>
      <c r="G2991" s="462"/>
      <c r="H2991" s="142">
        <v>156</v>
      </c>
      <c r="I2991" s="76">
        <f t="shared" si="231"/>
        <v>156</v>
      </c>
      <c r="J2991" s="180">
        <v>0</v>
      </c>
      <c r="K2991" s="280">
        <f t="shared" si="232"/>
        <v>0</v>
      </c>
    </row>
    <row r="2992" spans="1:11">
      <c r="A2992" s="393"/>
      <c r="B2992" s="373">
        <v>36</v>
      </c>
      <c r="C2992" s="195" t="s">
        <v>3795</v>
      </c>
      <c r="D2992" s="207" t="s">
        <v>3766</v>
      </c>
      <c r="E2992" s="374">
        <v>1</v>
      </c>
      <c r="F2992" s="466" t="s">
        <v>3796</v>
      </c>
      <c r="G2992" s="462"/>
      <c r="H2992" s="142">
        <v>170</v>
      </c>
      <c r="I2992" s="76">
        <f t="shared" si="231"/>
        <v>170</v>
      </c>
      <c r="J2992" s="180">
        <v>0</v>
      </c>
      <c r="K2992" s="280">
        <f t="shared" si="232"/>
        <v>0</v>
      </c>
    </row>
    <row r="2993" spans="1:11">
      <c r="A2993" s="393"/>
      <c r="B2993" s="373">
        <v>72</v>
      </c>
      <c r="C2993" s="195" t="s">
        <v>3797</v>
      </c>
      <c r="D2993" s="207" t="s">
        <v>3764</v>
      </c>
      <c r="E2993" s="374">
        <v>1</v>
      </c>
      <c r="F2993" s="462" t="s">
        <v>3798</v>
      </c>
      <c r="G2993" s="463"/>
      <c r="H2993" s="142">
        <v>145</v>
      </c>
      <c r="I2993" s="76">
        <f t="shared" si="231"/>
        <v>145</v>
      </c>
      <c r="J2993" s="180">
        <v>0</v>
      </c>
      <c r="K2993" s="280">
        <f t="shared" si="232"/>
        <v>0</v>
      </c>
    </row>
    <row r="2994" spans="1:11">
      <c r="A2994" s="393"/>
      <c r="B2994" s="373">
        <v>36</v>
      </c>
      <c r="C2994" s="195" t="s">
        <v>3799</v>
      </c>
      <c r="D2994" s="207" t="s">
        <v>3766</v>
      </c>
      <c r="E2994" s="374">
        <v>1</v>
      </c>
      <c r="F2994" s="466" t="s">
        <v>3800</v>
      </c>
      <c r="G2994" s="462"/>
      <c r="H2994" s="142">
        <v>105</v>
      </c>
      <c r="I2994" s="76">
        <f t="shared" si="231"/>
        <v>105</v>
      </c>
      <c r="J2994" s="180">
        <v>0</v>
      </c>
      <c r="K2994" s="280">
        <f t="shared" si="232"/>
        <v>0</v>
      </c>
    </row>
    <row r="2995" spans="1:11">
      <c r="A2995" s="393"/>
      <c r="B2995" s="373">
        <v>72</v>
      </c>
      <c r="C2995" s="195" t="s">
        <v>3801</v>
      </c>
      <c r="D2995" s="207" t="s">
        <v>3764</v>
      </c>
      <c r="E2995" s="374">
        <v>1</v>
      </c>
      <c r="F2995" s="462" t="s">
        <v>3802</v>
      </c>
      <c r="G2995" s="463"/>
      <c r="H2995" s="142">
        <v>145</v>
      </c>
      <c r="I2995" s="76">
        <f t="shared" si="231"/>
        <v>145</v>
      </c>
      <c r="J2995" s="180">
        <v>0</v>
      </c>
      <c r="K2995" s="280">
        <f t="shared" si="232"/>
        <v>0</v>
      </c>
    </row>
    <row r="2996" spans="1:11" ht="22.5">
      <c r="A2996" s="413"/>
      <c r="B2996" s="281" t="s">
        <v>1012</v>
      </c>
      <c r="C2996" s="510" t="s">
        <v>2280</v>
      </c>
      <c r="D2996" s="510"/>
      <c r="E2996" s="510"/>
      <c r="F2996" s="510"/>
      <c r="G2996" s="511"/>
      <c r="H2996" s="138"/>
      <c r="I2996" s="124"/>
      <c r="J2996" s="179"/>
      <c r="K2996" s="284"/>
    </row>
    <row r="2997" spans="1:11">
      <c r="A2997" s="393"/>
      <c r="B2997" s="373">
        <v>1000</v>
      </c>
      <c r="C2997" s="195">
        <v>711001</v>
      </c>
      <c r="D2997" s="207" t="s">
        <v>2281</v>
      </c>
      <c r="E2997" s="374" t="s">
        <v>2282</v>
      </c>
      <c r="F2997" s="466" t="s">
        <v>2283</v>
      </c>
      <c r="G2997" s="462"/>
      <c r="H2997" s="142">
        <v>24.6</v>
      </c>
      <c r="I2997" s="76">
        <f t="shared" si="231"/>
        <v>24.6</v>
      </c>
      <c r="J2997" s="180">
        <v>0</v>
      </c>
      <c r="K2997" s="280">
        <f>I2997*J2997</f>
        <v>0</v>
      </c>
    </row>
    <row r="2998" spans="1:11">
      <c r="A2998" s="393"/>
      <c r="B2998" s="373">
        <v>1000</v>
      </c>
      <c r="C2998" s="195">
        <v>711002</v>
      </c>
      <c r="D2998" s="207" t="s">
        <v>2281</v>
      </c>
      <c r="E2998" s="374" t="s">
        <v>2282</v>
      </c>
      <c r="F2998" s="466" t="s">
        <v>2284</v>
      </c>
      <c r="G2998" s="462"/>
      <c r="H2998" s="142">
        <v>24.6</v>
      </c>
      <c r="I2998" s="76">
        <f t="shared" si="231"/>
        <v>24.6</v>
      </c>
      <c r="J2998" s="180">
        <v>0</v>
      </c>
      <c r="K2998" s="280">
        <f>I2998*J2998</f>
        <v>0</v>
      </c>
    </row>
    <row r="2999" spans="1:11">
      <c r="A2999" s="393"/>
      <c r="B2999" s="373">
        <v>1000</v>
      </c>
      <c r="C2999" s="195">
        <v>711003</v>
      </c>
      <c r="D2999" s="207" t="s">
        <v>2285</v>
      </c>
      <c r="E2999" s="374" t="s">
        <v>2282</v>
      </c>
      <c r="F2999" s="466" t="s">
        <v>2283</v>
      </c>
      <c r="G2999" s="462"/>
      <c r="H2999" s="142">
        <v>24.6</v>
      </c>
      <c r="I2999" s="76">
        <f t="shared" si="231"/>
        <v>24.6</v>
      </c>
      <c r="J2999" s="180">
        <v>0</v>
      </c>
      <c r="K2999" s="280">
        <f t="shared" ref="K2999:K3005" si="233">I2999*J2999</f>
        <v>0</v>
      </c>
    </row>
    <row r="3000" spans="1:11">
      <c r="A3000" s="393"/>
      <c r="B3000" s="373">
        <v>1000</v>
      </c>
      <c r="C3000" s="195">
        <v>711004</v>
      </c>
      <c r="D3000" s="207" t="s">
        <v>2285</v>
      </c>
      <c r="E3000" s="374" t="s">
        <v>2282</v>
      </c>
      <c r="F3000" s="466" t="s">
        <v>2284</v>
      </c>
      <c r="G3000" s="462"/>
      <c r="H3000" s="142">
        <v>24.6</v>
      </c>
      <c r="I3000" s="76">
        <f t="shared" si="231"/>
        <v>24.6</v>
      </c>
      <c r="J3000" s="180">
        <v>0</v>
      </c>
      <c r="K3000" s="280">
        <f t="shared" si="233"/>
        <v>0</v>
      </c>
    </row>
    <row r="3001" spans="1:11">
      <c r="A3001" s="393"/>
      <c r="B3001" s="373">
        <v>1000</v>
      </c>
      <c r="C3001" s="195">
        <v>711005</v>
      </c>
      <c r="D3001" s="207" t="s">
        <v>2286</v>
      </c>
      <c r="E3001" s="374" t="s">
        <v>2282</v>
      </c>
      <c r="F3001" s="466" t="s">
        <v>2287</v>
      </c>
      <c r="G3001" s="462"/>
      <c r="H3001" s="142">
        <v>24.6</v>
      </c>
      <c r="I3001" s="76">
        <f t="shared" si="231"/>
        <v>24.6</v>
      </c>
      <c r="J3001" s="180">
        <v>0</v>
      </c>
      <c r="K3001" s="280">
        <f t="shared" si="233"/>
        <v>0</v>
      </c>
    </row>
    <row r="3002" spans="1:11">
      <c r="A3002" s="393"/>
      <c r="B3002" s="373">
        <v>1000</v>
      </c>
      <c r="C3002" s="195">
        <v>711006</v>
      </c>
      <c r="D3002" s="207" t="s">
        <v>2286</v>
      </c>
      <c r="E3002" s="374" t="s">
        <v>2282</v>
      </c>
      <c r="F3002" s="466" t="s">
        <v>2288</v>
      </c>
      <c r="G3002" s="462"/>
      <c r="H3002" s="142">
        <v>24.6</v>
      </c>
      <c r="I3002" s="76">
        <f t="shared" si="231"/>
        <v>24.6</v>
      </c>
      <c r="J3002" s="180">
        <v>0</v>
      </c>
      <c r="K3002" s="280">
        <f t="shared" si="233"/>
        <v>0</v>
      </c>
    </row>
    <row r="3003" spans="1:11">
      <c r="A3003" s="393"/>
      <c r="B3003" s="373">
        <v>1000</v>
      </c>
      <c r="C3003" s="195">
        <v>711007</v>
      </c>
      <c r="D3003" s="207" t="s">
        <v>2289</v>
      </c>
      <c r="E3003" s="374" t="s">
        <v>2282</v>
      </c>
      <c r="F3003" s="466" t="s">
        <v>2290</v>
      </c>
      <c r="G3003" s="462"/>
      <c r="H3003" s="142">
        <v>24.6</v>
      </c>
      <c r="I3003" s="76">
        <f t="shared" si="231"/>
        <v>24.6</v>
      </c>
      <c r="J3003" s="180">
        <v>0</v>
      </c>
      <c r="K3003" s="280">
        <f t="shared" si="233"/>
        <v>0</v>
      </c>
    </row>
    <row r="3004" spans="1:11">
      <c r="A3004" s="393"/>
      <c r="B3004" s="373">
        <v>1000</v>
      </c>
      <c r="C3004" s="195">
        <v>711008</v>
      </c>
      <c r="D3004" s="207" t="s">
        <v>2291</v>
      </c>
      <c r="E3004" s="374" t="s">
        <v>2282</v>
      </c>
      <c r="F3004" s="466" t="s">
        <v>2292</v>
      </c>
      <c r="G3004" s="462"/>
      <c r="H3004" s="142">
        <v>24.6</v>
      </c>
      <c r="I3004" s="76">
        <f t="shared" si="231"/>
        <v>24.6</v>
      </c>
      <c r="J3004" s="180">
        <v>0</v>
      </c>
      <c r="K3004" s="280">
        <f t="shared" si="233"/>
        <v>0</v>
      </c>
    </row>
    <row r="3005" spans="1:11">
      <c r="A3005" s="393"/>
      <c r="B3005" s="373">
        <v>1000</v>
      </c>
      <c r="C3005" s="195">
        <v>711009</v>
      </c>
      <c r="D3005" s="207" t="s">
        <v>2281</v>
      </c>
      <c r="E3005" s="374" t="s">
        <v>2282</v>
      </c>
      <c r="F3005" s="466" t="s">
        <v>2293</v>
      </c>
      <c r="G3005" s="462"/>
      <c r="H3005" s="142">
        <v>24.6</v>
      </c>
      <c r="I3005" s="76">
        <f t="shared" si="231"/>
        <v>24.6</v>
      </c>
      <c r="J3005" s="180">
        <v>0</v>
      </c>
      <c r="K3005" s="280">
        <f t="shared" si="233"/>
        <v>0</v>
      </c>
    </row>
    <row r="3006" spans="1:11" ht="22.5">
      <c r="A3006" s="393"/>
      <c r="B3006" s="221" t="s">
        <v>1330</v>
      </c>
      <c r="C3006" s="496" t="s">
        <v>2294</v>
      </c>
      <c r="D3006" s="496"/>
      <c r="E3006" s="496"/>
      <c r="F3006" s="496"/>
      <c r="G3006" s="505"/>
      <c r="H3006" s="222"/>
      <c r="I3006" s="223"/>
      <c r="J3006" s="224"/>
      <c r="K3006" s="324"/>
    </row>
    <row r="3007" spans="1:11">
      <c r="A3007" s="393"/>
      <c r="B3007" s="373">
        <v>30</v>
      </c>
      <c r="C3007" s="195" t="s">
        <v>271</v>
      </c>
      <c r="D3007" s="207"/>
      <c r="E3007" s="374">
        <v>24</v>
      </c>
      <c r="F3007" s="462" t="s">
        <v>272</v>
      </c>
      <c r="G3007" s="463"/>
      <c r="H3007" s="142">
        <v>47.5</v>
      </c>
      <c r="I3007" s="76">
        <f t="shared" ref="I3007:I3078" si="234">ROUND(H3007-H3007*H$8,2)</f>
        <v>47.5</v>
      </c>
      <c r="J3007" s="180">
        <v>0</v>
      </c>
      <c r="K3007" s="280" t="e">
        <f>#REF!*#REF!</f>
        <v>#REF!</v>
      </c>
    </row>
    <row r="3008" spans="1:11">
      <c r="A3008" s="393" t="s">
        <v>4097</v>
      </c>
      <c r="B3008" s="373">
        <v>30</v>
      </c>
      <c r="C3008" s="195" t="s">
        <v>4458</v>
      </c>
      <c r="D3008" s="207"/>
      <c r="E3008" s="374">
        <v>10</v>
      </c>
      <c r="F3008" s="462" t="s">
        <v>4459</v>
      </c>
      <c r="G3008" s="463"/>
      <c r="H3008" s="142">
        <v>28.9</v>
      </c>
      <c r="I3008" s="76">
        <f t="shared" si="234"/>
        <v>28.9</v>
      </c>
      <c r="J3008" s="180">
        <v>0</v>
      </c>
      <c r="K3008" s="280" t="e">
        <f>#REF!*#REF!</f>
        <v>#REF!</v>
      </c>
    </row>
    <row r="3009" spans="1:11">
      <c r="A3009" s="393"/>
      <c r="B3009" s="373">
        <v>30</v>
      </c>
      <c r="C3009" s="195">
        <v>2065</v>
      </c>
      <c r="D3009" s="207"/>
      <c r="E3009" s="374">
        <v>24</v>
      </c>
      <c r="F3009" s="462" t="s">
        <v>3803</v>
      </c>
      <c r="G3009" s="463"/>
      <c r="H3009" s="142">
        <v>49</v>
      </c>
      <c r="I3009" s="76">
        <f t="shared" si="234"/>
        <v>49</v>
      </c>
      <c r="J3009" s="180">
        <v>0</v>
      </c>
      <c r="K3009" s="280" t="e">
        <f>#REF!*#REF!</f>
        <v>#REF!</v>
      </c>
    </row>
    <row r="3010" spans="1:11">
      <c r="A3010" s="393"/>
      <c r="B3010" s="373">
        <v>50</v>
      </c>
      <c r="C3010" s="195" t="s">
        <v>273</v>
      </c>
      <c r="D3010" s="207"/>
      <c r="E3010" s="374">
        <v>20</v>
      </c>
      <c r="F3010" s="462" t="s">
        <v>274</v>
      </c>
      <c r="G3010" s="463"/>
      <c r="H3010" s="142">
        <v>33.9</v>
      </c>
      <c r="I3010" s="76">
        <f t="shared" si="234"/>
        <v>33.9</v>
      </c>
      <c r="J3010" s="180">
        <v>0</v>
      </c>
      <c r="K3010" s="280" t="e">
        <f>#REF!*#REF!</f>
        <v>#REF!</v>
      </c>
    </row>
    <row r="3011" spans="1:11">
      <c r="A3011" s="393"/>
      <c r="B3011" s="373">
        <v>30</v>
      </c>
      <c r="C3011" s="325" t="s">
        <v>3804</v>
      </c>
      <c r="D3011" s="225" t="s">
        <v>2295</v>
      </c>
      <c r="E3011" s="374">
        <v>5</v>
      </c>
      <c r="F3011" s="501" t="s">
        <v>2296</v>
      </c>
      <c r="G3011" s="502"/>
      <c r="H3011" s="142">
        <v>114</v>
      </c>
      <c r="I3011" s="76">
        <f t="shared" si="234"/>
        <v>114</v>
      </c>
      <c r="J3011" s="180">
        <v>0</v>
      </c>
      <c r="K3011" s="280" t="e">
        <f>#REF!*#REF!</f>
        <v>#REF!</v>
      </c>
    </row>
    <row r="3012" spans="1:11">
      <c r="A3012" s="393"/>
      <c r="B3012" s="373">
        <v>20</v>
      </c>
      <c r="C3012" s="325" t="s">
        <v>3805</v>
      </c>
      <c r="D3012" s="225" t="s">
        <v>2295</v>
      </c>
      <c r="E3012" s="374">
        <v>12</v>
      </c>
      <c r="F3012" s="501" t="s">
        <v>2297</v>
      </c>
      <c r="G3012" s="502"/>
      <c r="H3012" s="142">
        <v>263</v>
      </c>
      <c r="I3012" s="76">
        <f t="shared" si="234"/>
        <v>263</v>
      </c>
      <c r="J3012" s="180">
        <v>0</v>
      </c>
      <c r="K3012" s="280" t="e">
        <f>#REF!*#REF!</f>
        <v>#REF!</v>
      </c>
    </row>
    <row r="3013" spans="1:11">
      <c r="A3013" s="393"/>
      <c r="B3013" s="373">
        <v>20</v>
      </c>
      <c r="C3013" s="325" t="s">
        <v>3806</v>
      </c>
      <c r="D3013" s="225"/>
      <c r="E3013" s="374">
        <v>25</v>
      </c>
      <c r="F3013" s="385" t="s">
        <v>3807</v>
      </c>
      <c r="G3013" s="386"/>
      <c r="H3013" s="142">
        <v>62.9</v>
      </c>
      <c r="I3013" s="76">
        <f t="shared" si="234"/>
        <v>62.9</v>
      </c>
      <c r="J3013" s="180">
        <v>0</v>
      </c>
      <c r="K3013" s="280" t="e">
        <f>#REF!*#REF!</f>
        <v>#REF!</v>
      </c>
    </row>
    <row r="3014" spans="1:11">
      <c r="A3014" s="393"/>
      <c r="B3014" s="373">
        <v>6</v>
      </c>
      <c r="C3014" s="195" t="s">
        <v>275</v>
      </c>
      <c r="D3014" s="207"/>
      <c r="E3014" s="374">
        <v>100</v>
      </c>
      <c r="F3014" s="466" t="s">
        <v>276</v>
      </c>
      <c r="G3014" s="495"/>
      <c r="H3014" s="142">
        <v>490</v>
      </c>
      <c r="I3014" s="76">
        <f t="shared" si="234"/>
        <v>490</v>
      </c>
      <c r="J3014" s="180">
        <v>0</v>
      </c>
      <c r="K3014" s="280" t="e">
        <f>#REF!*#REF!</f>
        <v>#REF!</v>
      </c>
    </row>
    <row r="3015" spans="1:11">
      <c r="A3015" s="393"/>
      <c r="B3015" s="373">
        <v>20</v>
      </c>
      <c r="C3015" s="195" t="s">
        <v>2298</v>
      </c>
      <c r="D3015" s="207"/>
      <c r="E3015" s="374">
        <v>30</v>
      </c>
      <c r="F3015" s="462" t="s">
        <v>2299</v>
      </c>
      <c r="G3015" s="463"/>
      <c r="H3015" s="142">
        <v>200</v>
      </c>
      <c r="I3015" s="76">
        <f t="shared" si="234"/>
        <v>200</v>
      </c>
      <c r="J3015" s="180">
        <v>0</v>
      </c>
      <c r="K3015" s="280" t="e">
        <f>#REF!*#REF!</f>
        <v>#REF!</v>
      </c>
    </row>
    <row r="3016" spans="1:11">
      <c r="A3016" s="393"/>
      <c r="B3016" s="373">
        <v>56</v>
      </c>
      <c r="C3016" s="195" t="s">
        <v>909</v>
      </c>
      <c r="D3016" s="207" t="s">
        <v>2300</v>
      </c>
      <c r="E3016" s="374">
        <v>1</v>
      </c>
      <c r="F3016" s="466" t="s">
        <v>910</v>
      </c>
      <c r="G3016" s="495"/>
      <c r="H3016" s="142">
        <v>64</v>
      </c>
      <c r="I3016" s="76">
        <f t="shared" si="234"/>
        <v>64</v>
      </c>
      <c r="J3016" s="180">
        <v>0</v>
      </c>
      <c r="K3016" s="280" t="e">
        <f>#REF!*#REF!</f>
        <v>#REF!</v>
      </c>
    </row>
    <row r="3017" spans="1:11">
      <c r="A3017" s="393"/>
      <c r="B3017" s="373">
        <v>55</v>
      </c>
      <c r="C3017" s="195" t="s">
        <v>2301</v>
      </c>
      <c r="D3017" s="207" t="s">
        <v>2302</v>
      </c>
      <c r="E3017" s="374">
        <v>4</v>
      </c>
      <c r="F3017" s="466" t="s">
        <v>2303</v>
      </c>
      <c r="G3017" s="495"/>
      <c r="H3017" s="142">
        <v>42.5</v>
      </c>
      <c r="I3017" s="76">
        <f t="shared" si="234"/>
        <v>42.5</v>
      </c>
      <c r="J3017" s="180">
        <v>0</v>
      </c>
      <c r="K3017" s="280" t="e">
        <f>#REF!*#REF!</f>
        <v>#REF!</v>
      </c>
    </row>
    <row r="3018" spans="1:11">
      <c r="A3018" s="393"/>
      <c r="B3018" s="373">
        <v>9</v>
      </c>
      <c r="C3018" s="195" t="s">
        <v>279</v>
      </c>
      <c r="D3018" s="207" t="s">
        <v>2304</v>
      </c>
      <c r="E3018" s="374">
        <v>1</v>
      </c>
      <c r="F3018" s="466" t="s">
        <v>911</v>
      </c>
      <c r="G3018" s="495"/>
      <c r="H3018" s="142">
        <v>395</v>
      </c>
      <c r="I3018" s="76">
        <f t="shared" si="234"/>
        <v>395</v>
      </c>
      <c r="J3018" s="180">
        <v>0</v>
      </c>
      <c r="K3018" s="280" t="e">
        <f>#REF!*#REF!</f>
        <v>#REF!</v>
      </c>
    </row>
    <row r="3019" spans="1:11">
      <c r="A3019" s="393"/>
      <c r="B3019" s="373">
        <v>9</v>
      </c>
      <c r="C3019" s="195" t="s">
        <v>280</v>
      </c>
      <c r="D3019" s="207" t="s">
        <v>912</v>
      </c>
      <c r="E3019" s="374">
        <v>1</v>
      </c>
      <c r="F3019" s="466" t="s">
        <v>281</v>
      </c>
      <c r="G3019" s="495"/>
      <c r="H3019" s="142">
        <v>445</v>
      </c>
      <c r="I3019" s="76">
        <f t="shared" si="234"/>
        <v>445</v>
      </c>
      <c r="J3019" s="180">
        <v>0</v>
      </c>
      <c r="K3019" s="280" t="e">
        <f>#REF!*#REF!</f>
        <v>#REF!</v>
      </c>
    </row>
    <row r="3020" spans="1:11">
      <c r="A3020" s="393"/>
      <c r="B3020" s="373">
        <v>8</v>
      </c>
      <c r="C3020" s="195" t="s">
        <v>913</v>
      </c>
      <c r="D3020" s="207" t="s">
        <v>914</v>
      </c>
      <c r="E3020" s="374">
        <v>1</v>
      </c>
      <c r="F3020" s="466" t="s">
        <v>915</v>
      </c>
      <c r="G3020" s="495"/>
      <c r="H3020" s="142">
        <v>440</v>
      </c>
      <c r="I3020" s="76">
        <f t="shared" si="234"/>
        <v>440</v>
      </c>
      <c r="J3020" s="180">
        <v>0</v>
      </c>
      <c r="K3020" s="280" t="e">
        <f>#REF!*#REF!</f>
        <v>#REF!</v>
      </c>
    </row>
    <row r="3021" spans="1:11">
      <c r="A3021" s="393"/>
      <c r="B3021" s="373">
        <v>30</v>
      </c>
      <c r="C3021" s="195" t="s">
        <v>277</v>
      </c>
      <c r="D3021" s="207"/>
      <c r="E3021" s="374">
        <v>1</v>
      </c>
      <c r="F3021" s="466" t="s">
        <v>278</v>
      </c>
      <c r="G3021" s="495"/>
      <c r="H3021" s="142">
        <v>53.9</v>
      </c>
      <c r="I3021" s="76">
        <f t="shared" si="234"/>
        <v>53.9</v>
      </c>
      <c r="J3021" s="180">
        <v>0</v>
      </c>
      <c r="K3021" s="280" t="e">
        <f>#REF!*#REF!</f>
        <v>#REF!</v>
      </c>
    </row>
    <row r="3022" spans="1:11">
      <c r="A3022" s="393"/>
      <c r="B3022" s="373">
        <v>30</v>
      </c>
      <c r="C3022" s="195" t="s">
        <v>2305</v>
      </c>
      <c r="D3022" s="226" t="s">
        <v>2306</v>
      </c>
      <c r="E3022" s="374">
        <v>1</v>
      </c>
      <c r="F3022" s="466" t="s">
        <v>2307</v>
      </c>
      <c r="G3022" s="495"/>
      <c r="H3022" s="142">
        <v>193</v>
      </c>
      <c r="I3022" s="76">
        <f t="shared" si="234"/>
        <v>193</v>
      </c>
      <c r="J3022" s="180">
        <v>0</v>
      </c>
      <c r="K3022" s="280" t="e">
        <f>#REF!*#REF!</f>
        <v>#REF!</v>
      </c>
    </row>
    <row r="3023" spans="1:11">
      <c r="A3023" s="393"/>
      <c r="B3023" s="373">
        <v>30</v>
      </c>
      <c r="C3023" s="195" t="s">
        <v>2308</v>
      </c>
      <c r="D3023" s="226" t="s">
        <v>2306</v>
      </c>
      <c r="E3023" s="374">
        <v>1</v>
      </c>
      <c r="F3023" s="466" t="s">
        <v>2309</v>
      </c>
      <c r="G3023" s="495"/>
      <c r="H3023" s="142">
        <v>193</v>
      </c>
      <c r="I3023" s="76">
        <f t="shared" si="234"/>
        <v>193</v>
      </c>
      <c r="J3023" s="180">
        <v>0</v>
      </c>
      <c r="K3023" s="280" t="e">
        <f>#REF!*#REF!</f>
        <v>#REF!</v>
      </c>
    </row>
    <row r="3024" spans="1:11">
      <c r="A3024" s="393"/>
      <c r="B3024" s="373">
        <v>30</v>
      </c>
      <c r="C3024" s="195" t="s">
        <v>916</v>
      </c>
      <c r="D3024" s="226" t="s">
        <v>2310</v>
      </c>
      <c r="E3024" s="374">
        <v>1</v>
      </c>
      <c r="F3024" s="466" t="s">
        <v>2311</v>
      </c>
      <c r="G3024" s="495"/>
      <c r="H3024" s="142">
        <v>61.9</v>
      </c>
      <c r="I3024" s="76">
        <f t="shared" si="234"/>
        <v>61.9</v>
      </c>
      <c r="J3024" s="180">
        <v>0</v>
      </c>
      <c r="K3024" s="280" t="e">
        <f>#REF!*#REF!</f>
        <v>#REF!</v>
      </c>
    </row>
    <row r="3025" spans="1:11">
      <c r="A3025" s="393"/>
      <c r="B3025" s="373">
        <v>30</v>
      </c>
      <c r="C3025" s="195" t="s">
        <v>917</v>
      </c>
      <c r="D3025" s="226" t="s">
        <v>2310</v>
      </c>
      <c r="E3025" s="374">
        <v>1</v>
      </c>
      <c r="F3025" s="466" t="s">
        <v>2312</v>
      </c>
      <c r="G3025" s="495"/>
      <c r="H3025" s="142">
        <v>61.9</v>
      </c>
      <c r="I3025" s="76">
        <f t="shared" si="234"/>
        <v>61.9</v>
      </c>
      <c r="J3025" s="180">
        <v>0</v>
      </c>
      <c r="K3025" s="280" t="e">
        <f>#REF!*#REF!</f>
        <v>#REF!</v>
      </c>
    </row>
    <row r="3026" spans="1:11">
      <c r="A3026" s="393"/>
      <c r="B3026" s="373">
        <v>30</v>
      </c>
      <c r="C3026" s="195" t="s">
        <v>918</v>
      </c>
      <c r="D3026" s="226" t="s">
        <v>2310</v>
      </c>
      <c r="E3026" s="374">
        <v>1</v>
      </c>
      <c r="F3026" s="466" t="s">
        <v>2313</v>
      </c>
      <c r="G3026" s="495"/>
      <c r="H3026" s="142">
        <v>61.9</v>
      </c>
      <c r="I3026" s="76">
        <f t="shared" si="234"/>
        <v>61.9</v>
      </c>
      <c r="J3026" s="180">
        <v>0</v>
      </c>
      <c r="K3026" s="280" t="e">
        <f>#REF!*#REF!</f>
        <v>#REF!</v>
      </c>
    </row>
    <row r="3027" spans="1:11">
      <c r="A3027" s="393"/>
      <c r="B3027" s="373">
        <v>30</v>
      </c>
      <c r="C3027" s="195" t="s">
        <v>919</v>
      </c>
      <c r="D3027" s="226" t="s">
        <v>2310</v>
      </c>
      <c r="E3027" s="374">
        <v>1</v>
      </c>
      <c r="F3027" s="466" t="s">
        <v>2314</v>
      </c>
      <c r="G3027" s="495"/>
      <c r="H3027" s="142">
        <v>61.9</v>
      </c>
      <c r="I3027" s="76">
        <f t="shared" si="234"/>
        <v>61.9</v>
      </c>
      <c r="J3027" s="180">
        <v>0</v>
      </c>
      <c r="K3027" s="280" t="e">
        <f>#REF!*#REF!</f>
        <v>#REF!</v>
      </c>
    </row>
    <row r="3028" spans="1:11">
      <c r="A3028" s="393"/>
      <c r="B3028" s="373">
        <v>30</v>
      </c>
      <c r="C3028" s="195" t="s">
        <v>920</v>
      </c>
      <c r="D3028" s="226" t="s">
        <v>2310</v>
      </c>
      <c r="E3028" s="374">
        <v>1</v>
      </c>
      <c r="F3028" s="466" t="s">
        <v>2315</v>
      </c>
      <c r="G3028" s="495"/>
      <c r="H3028" s="142">
        <v>61.9</v>
      </c>
      <c r="I3028" s="76">
        <f t="shared" si="234"/>
        <v>61.9</v>
      </c>
      <c r="J3028" s="180">
        <v>0</v>
      </c>
      <c r="K3028" s="280" t="e">
        <f>#REF!*#REF!</f>
        <v>#REF!</v>
      </c>
    </row>
    <row r="3029" spans="1:11">
      <c r="A3029" s="393"/>
      <c r="B3029" s="373">
        <v>30</v>
      </c>
      <c r="C3029" s="195" t="s">
        <v>921</v>
      </c>
      <c r="D3029" s="226" t="s">
        <v>2310</v>
      </c>
      <c r="E3029" s="374">
        <v>1</v>
      </c>
      <c r="F3029" s="466" t="s">
        <v>2316</v>
      </c>
      <c r="G3029" s="495"/>
      <c r="H3029" s="142">
        <v>61.9</v>
      </c>
      <c r="I3029" s="76">
        <f t="shared" si="234"/>
        <v>61.9</v>
      </c>
      <c r="J3029" s="180">
        <v>0</v>
      </c>
      <c r="K3029" s="280" t="e">
        <f>#REF!*#REF!</f>
        <v>#REF!</v>
      </c>
    </row>
    <row r="3030" spans="1:11">
      <c r="A3030" s="393"/>
      <c r="B3030" s="373">
        <v>30</v>
      </c>
      <c r="C3030" s="195" t="s">
        <v>922</v>
      </c>
      <c r="D3030" s="226" t="s">
        <v>2310</v>
      </c>
      <c r="E3030" s="374">
        <v>1</v>
      </c>
      <c r="F3030" s="466" t="s">
        <v>2317</v>
      </c>
      <c r="G3030" s="495"/>
      <c r="H3030" s="142">
        <v>61.9</v>
      </c>
      <c r="I3030" s="76">
        <f t="shared" si="234"/>
        <v>61.9</v>
      </c>
      <c r="J3030" s="180">
        <v>0</v>
      </c>
      <c r="K3030" s="280" t="e">
        <f>#REF!*#REF!</f>
        <v>#REF!</v>
      </c>
    </row>
    <row r="3031" spans="1:11">
      <c r="A3031" s="393"/>
      <c r="B3031" s="373">
        <v>30</v>
      </c>
      <c r="C3031" s="195" t="s">
        <v>923</v>
      </c>
      <c r="D3031" s="226" t="s">
        <v>2310</v>
      </c>
      <c r="E3031" s="374">
        <v>1</v>
      </c>
      <c r="F3031" s="466" t="s">
        <v>2318</v>
      </c>
      <c r="G3031" s="495"/>
      <c r="H3031" s="142">
        <v>61.9</v>
      </c>
      <c r="I3031" s="76">
        <f t="shared" si="234"/>
        <v>61.9</v>
      </c>
      <c r="J3031" s="180">
        <v>0</v>
      </c>
      <c r="K3031" s="280" t="e">
        <f>#REF!*#REF!</f>
        <v>#REF!</v>
      </c>
    </row>
    <row r="3032" spans="1:11">
      <c r="A3032" s="393"/>
      <c r="B3032" s="373">
        <v>30</v>
      </c>
      <c r="C3032" s="195" t="s">
        <v>924</v>
      </c>
      <c r="D3032" s="226" t="s">
        <v>2310</v>
      </c>
      <c r="E3032" s="374">
        <v>1</v>
      </c>
      <c r="F3032" s="466" t="s">
        <v>2319</v>
      </c>
      <c r="G3032" s="495"/>
      <c r="H3032" s="142">
        <v>61.9</v>
      </c>
      <c r="I3032" s="76">
        <f t="shared" si="234"/>
        <v>61.9</v>
      </c>
      <c r="J3032" s="180">
        <v>0</v>
      </c>
      <c r="K3032" s="280" t="e">
        <f>#REF!*#REF!</f>
        <v>#REF!</v>
      </c>
    </row>
    <row r="3033" spans="1:11">
      <c r="A3033" s="393"/>
      <c r="B3033" s="373">
        <v>30</v>
      </c>
      <c r="C3033" s="195" t="s">
        <v>925</v>
      </c>
      <c r="D3033" s="226" t="s">
        <v>2310</v>
      </c>
      <c r="E3033" s="374">
        <v>1</v>
      </c>
      <c r="F3033" s="466" t="s">
        <v>2320</v>
      </c>
      <c r="G3033" s="495"/>
      <c r="H3033" s="142">
        <v>61.9</v>
      </c>
      <c r="I3033" s="76">
        <f t="shared" si="234"/>
        <v>61.9</v>
      </c>
      <c r="J3033" s="180">
        <v>0</v>
      </c>
      <c r="K3033" s="280" t="e">
        <f>#REF!*#REF!</f>
        <v>#REF!</v>
      </c>
    </row>
    <row r="3034" spans="1:11">
      <c r="A3034" s="393"/>
      <c r="B3034" s="373">
        <v>30</v>
      </c>
      <c r="C3034" s="195" t="s">
        <v>282</v>
      </c>
      <c r="D3034" s="226" t="s">
        <v>2310</v>
      </c>
      <c r="E3034" s="374">
        <v>1</v>
      </c>
      <c r="F3034" s="466" t="s">
        <v>2321</v>
      </c>
      <c r="G3034" s="495"/>
      <c r="H3034" s="142">
        <v>41</v>
      </c>
      <c r="I3034" s="76">
        <f t="shared" si="234"/>
        <v>41</v>
      </c>
      <c r="J3034" s="180">
        <v>0</v>
      </c>
      <c r="K3034" s="280" t="e">
        <f>#REF!*#REF!</f>
        <v>#REF!</v>
      </c>
    </row>
    <row r="3035" spans="1:11">
      <c r="A3035" s="393"/>
      <c r="B3035" s="373">
        <v>30</v>
      </c>
      <c r="C3035" s="195" t="s">
        <v>283</v>
      </c>
      <c r="D3035" s="226" t="s">
        <v>2310</v>
      </c>
      <c r="E3035" s="374">
        <v>1</v>
      </c>
      <c r="F3035" s="466" t="s">
        <v>2322</v>
      </c>
      <c r="G3035" s="495"/>
      <c r="H3035" s="142">
        <v>41</v>
      </c>
      <c r="I3035" s="76">
        <f t="shared" si="234"/>
        <v>41</v>
      </c>
      <c r="J3035" s="180">
        <v>0</v>
      </c>
      <c r="K3035" s="280" t="e">
        <f>#REF!*#REF!</f>
        <v>#REF!</v>
      </c>
    </row>
    <row r="3036" spans="1:11">
      <c r="A3036" s="393"/>
      <c r="B3036" s="373">
        <v>30</v>
      </c>
      <c r="C3036" s="195" t="s">
        <v>284</v>
      </c>
      <c r="D3036" s="226" t="s">
        <v>2310</v>
      </c>
      <c r="E3036" s="374">
        <v>1</v>
      </c>
      <c r="F3036" s="466" t="s">
        <v>2323</v>
      </c>
      <c r="G3036" s="495"/>
      <c r="H3036" s="142">
        <v>41</v>
      </c>
      <c r="I3036" s="76">
        <f t="shared" si="234"/>
        <v>41</v>
      </c>
      <c r="J3036" s="180">
        <v>0</v>
      </c>
      <c r="K3036" s="280" t="e">
        <f>#REF!*#REF!</f>
        <v>#REF!</v>
      </c>
    </row>
    <row r="3037" spans="1:11">
      <c r="A3037" s="393"/>
      <c r="B3037" s="373">
        <v>30</v>
      </c>
      <c r="C3037" s="195" t="s">
        <v>285</v>
      </c>
      <c r="D3037" s="226" t="s">
        <v>2310</v>
      </c>
      <c r="E3037" s="374">
        <v>1</v>
      </c>
      <c r="F3037" s="466" t="s">
        <v>2324</v>
      </c>
      <c r="G3037" s="495"/>
      <c r="H3037" s="142">
        <v>41</v>
      </c>
      <c r="I3037" s="76">
        <f t="shared" si="234"/>
        <v>41</v>
      </c>
      <c r="J3037" s="180">
        <v>0</v>
      </c>
      <c r="K3037" s="280" t="e">
        <f>#REF!*#REF!</f>
        <v>#REF!</v>
      </c>
    </row>
    <row r="3038" spans="1:11">
      <c r="A3038" s="393"/>
      <c r="B3038" s="373">
        <v>30</v>
      </c>
      <c r="C3038" s="195" t="s">
        <v>286</v>
      </c>
      <c r="D3038" s="226" t="s">
        <v>2310</v>
      </c>
      <c r="E3038" s="374">
        <v>1</v>
      </c>
      <c r="F3038" s="466" t="s">
        <v>2325</v>
      </c>
      <c r="G3038" s="495"/>
      <c r="H3038" s="142">
        <v>41</v>
      </c>
      <c r="I3038" s="76">
        <f t="shared" si="234"/>
        <v>41</v>
      </c>
      <c r="J3038" s="180">
        <v>0</v>
      </c>
      <c r="K3038" s="280" t="e">
        <f>#REF!*#REF!</f>
        <v>#REF!</v>
      </c>
    </row>
    <row r="3039" spans="1:11">
      <c r="A3039" s="393"/>
      <c r="B3039" s="373">
        <v>30</v>
      </c>
      <c r="C3039" s="195" t="s">
        <v>287</v>
      </c>
      <c r="D3039" s="226" t="s">
        <v>2310</v>
      </c>
      <c r="E3039" s="374">
        <v>1</v>
      </c>
      <c r="F3039" s="466" t="s">
        <v>2326</v>
      </c>
      <c r="G3039" s="495"/>
      <c r="H3039" s="142">
        <v>41</v>
      </c>
      <c r="I3039" s="76">
        <f t="shared" si="234"/>
        <v>41</v>
      </c>
      <c r="J3039" s="180">
        <v>0</v>
      </c>
      <c r="K3039" s="280" t="e">
        <f>#REF!*#REF!</f>
        <v>#REF!</v>
      </c>
    </row>
    <row r="3040" spans="1:11">
      <c r="A3040" s="393"/>
      <c r="B3040" s="373">
        <v>30</v>
      </c>
      <c r="C3040" s="195" t="s">
        <v>288</v>
      </c>
      <c r="D3040" s="226" t="s">
        <v>2310</v>
      </c>
      <c r="E3040" s="374">
        <v>1</v>
      </c>
      <c r="F3040" s="466" t="s">
        <v>2327</v>
      </c>
      <c r="G3040" s="495"/>
      <c r="H3040" s="142">
        <v>41</v>
      </c>
      <c r="I3040" s="76">
        <f t="shared" si="234"/>
        <v>41</v>
      </c>
      <c r="J3040" s="180">
        <v>0</v>
      </c>
      <c r="K3040" s="280" t="e">
        <f>#REF!*#REF!</f>
        <v>#REF!</v>
      </c>
    </row>
    <row r="3041" spans="1:11">
      <c r="A3041" s="393"/>
      <c r="B3041" s="373">
        <v>30</v>
      </c>
      <c r="C3041" s="195" t="s">
        <v>289</v>
      </c>
      <c r="D3041" s="226" t="s">
        <v>2310</v>
      </c>
      <c r="E3041" s="374">
        <v>1</v>
      </c>
      <c r="F3041" s="466" t="s">
        <v>2328</v>
      </c>
      <c r="G3041" s="495"/>
      <c r="H3041" s="142">
        <v>41</v>
      </c>
      <c r="I3041" s="76">
        <f t="shared" si="234"/>
        <v>41</v>
      </c>
      <c r="J3041" s="180">
        <v>0</v>
      </c>
      <c r="K3041" s="280" t="e">
        <f>#REF!*#REF!</f>
        <v>#REF!</v>
      </c>
    </row>
    <row r="3042" spans="1:11">
      <c r="A3042" s="393"/>
      <c r="B3042" s="373">
        <v>30</v>
      </c>
      <c r="C3042" s="195" t="s">
        <v>290</v>
      </c>
      <c r="D3042" s="226" t="s">
        <v>2310</v>
      </c>
      <c r="E3042" s="374">
        <v>1</v>
      </c>
      <c r="F3042" s="466" t="s">
        <v>2329</v>
      </c>
      <c r="G3042" s="495"/>
      <c r="H3042" s="142">
        <v>41</v>
      </c>
      <c r="I3042" s="76">
        <f t="shared" si="234"/>
        <v>41</v>
      </c>
      <c r="J3042" s="180">
        <v>0</v>
      </c>
      <c r="K3042" s="280" t="e">
        <f>#REF!*#REF!</f>
        <v>#REF!</v>
      </c>
    </row>
    <row r="3043" spans="1:11">
      <c r="A3043" s="393"/>
      <c r="B3043" s="373">
        <v>30</v>
      </c>
      <c r="C3043" s="195" t="s">
        <v>291</v>
      </c>
      <c r="D3043" s="226" t="s">
        <v>2310</v>
      </c>
      <c r="E3043" s="374">
        <v>1</v>
      </c>
      <c r="F3043" s="466" t="s">
        <v>2330</v>
      </c>
      <c r="G3043" s="495"/>
      <c r="H3043" s="142">
        <v>41</v>
      </c>
      <c r="I3043" s="76">
        <f t="shared" si="234"/>
        <v>41</v>
      </c>
      <c r="J3043" s="180">
        <v>0</v>
      </c>
      <c r="K3043" s="280" t="e">
        <f>#REF!*#REF!</f>
        <v>#REF!</v>
      </c>
    </row>
    <row r="3044" spans="1:11">
      <c r="A3044" s="393"/>
      <c r="B3044" s="373">
        <v>30</v>
      </c>
      <c r="C3044" s="195" t="s">
        <v>312</v>
      </c>
      <c r="D3044" s="207" t="s">
        <v>2331</v>
      </c>
      <c r="E3044" s="374">
        <v>1</v>
      </c>
      <c r="F3044" s="466" t="s">
        <v>2332</v>
      </c>
      <c r="G3044" s="495"/>
      <c r="H3044" s="141">
        <v>42.5</v>
      </c>
      <c r="I3044" s="140">
        <f t="shared" si="234"/>
        <v>42.5</v>
      </c>
      <c r="J3044" s="180">
        <v>0</v>
      </c>
      <c r="K3044" s="280" t="e">
        <f>#REF!*#REF!</f>
        <v>#REF!</v>
      </c>
    </row>
    <row r="3045" spans="1:11">
      <c r="A3045" s="393"/>
      <c r="B3045" s="373">
        <v>30</v>
      </c>
      <c r="C3045" s="325">
        <v>3020</v>
      </c>
      <c r="D3045" s="226" t="s">
        <v>2310</v>
      </c>
      <c r="E3045" s="374">
        <v>1</v>
      </c>
      <c r="F3045" s="501" t="s">
        <v>2333</v>
      </c>
      <c r="G3045" s="502"/>
      <c r="H3045" s="142">
        <v>48.5</v>
      </c>
      <c r="I3045" s="76">
        <f t="shared" si="234"/>
        <v>48.5</v>
      </c>
      <c r="J3045" s="180">
        <v>0</v>
      </c>
      <c r="K3045" s="280" t="e">
        <f>#REF!*#REF!</f>
        <v>#REF!</v>
      </c>
    </row>
    <row r="3046" spans="1:11">
      <c r="A3046" s="393"/>
      <c r="B3046" s="373">
        <v>30</v>
      </c>
      <c r="C3046" s="325">
        <v>3021</v>
      </c>
      <c r="D3046" s="226" t="s">
        <v>2310</v>
      </c>
      <c r="E3046" s="374">
        <v>1</v>
      </c>
      <c r="F3046" s="501" t="s">
        <v>2334</v>
      </c>
      <c r="G3046" s="502"/>
      <c r="H3046" s="142">
        <v>48.5</v>
      </c>
      <c r="I3046" s="76">
        <f t="shared" si="234"/>
        <v>48.5</v>
      </c>
      <c r="J3046" s="180">
        <v>0</v>
      </c>
      <c r="K3046" s="280" t="e">
        <f>#REF!*#REF!</f>
        <v>#REF!</v>
      </c>
    </row>
    <row r="3047" spans="1:11">
      <c r="A3047" s="393"/>
      <c r="B3047" s="373">
        <v>30</v>
      </c>
      <c r="C3047" s="325">
        <v>3022</v>
      </c>
      <c r="D3047" s="226" t="s">
        <v>2310</v>
      </c>
      <c r="E3047" s="374">
        <v>1</v>
      </c>
      <c r="F3047" s="501" t="s">
        <v>2335</v>
      </c>
      <c r="G3047" s="502"/>
      <c r="H3047" s="142">
        <v>48.5</v>
      </c>
      <c r="I3047" s="76">
        <f t="shared" si="234"/>
        <v>48.5</v>
      </c>
      <c r="J3047" s="180">
        <v>0</v>
      </c>
      <c r="K3047" s="280" t="e">
        <f>#REF!*#REF!</f>
        <v>#REF!</v>
      </c>
    </row>
    <row r="3048" spans="1:11">
      <c r="A3048" s="393"/>
      <c r="B3048" s="373">
        <v>30</v>
      </c>
      <c r="C3048" s="325">
        <v>3023</v>
      </c>
      <c r="D3048" s="226" t="s">
        <v>2310</v>
      </c>
      <c r="E3048" s="374">
        <v>1</v>
      </c>
      <c r="F3048" s="501" t="s">
        <v>2336</v>
      </c>
      <c r="G3048" s="502"/>
      <c r="H3048" s="142">
        <v>48.5</v>
      </c>
      <c r="I3048" s="76">
        <f t="shared" si="234"/>
        <v>48.5</v>
      </c>
      <c r="J3048" s="180">
        <v>0</v>
      </c>
      <c r="K3048" s="280" t="e">
        <f>#REF!*#REF!</f>
        <v>#REF!</v>
      </c>
    </row>
    <row r="3049" spans="1:11">
      <c r="A3049" s="393"/>
      <c r="B3049" s="373">
        <v>30</v>
      </c>
      <c r="C3049" s="325">
        <v>3024</v>
      </c>
      <c r="D3049" s="226" t="s">
        <v>2310</v>
      </c>
      <c r="E3049" s="374">
        <v>1</v>
      </c>
      <c r="F3049" s="501" t="s">
        <v>2337</v>
      </c>
      <c r="G3049" s="502"/>
      <c r="H3049" s="142">
        <v>48.5</v>
      </c>
      <c r="I3049" s="76">
        <f t="shared" si="234"/>
        <v>48.5</v>
      </c>
      <c r="J3049" s="180">
        <v>0</v>
      </c>
      <c r="K3049" s="280" t="e">
        <f>#REF!*#REF!</f>
        <v>#REF!</v>
      </c>
    </row>
    <row r="3050" spans="1:11">
      <c r="A3050" s="393"/>
      <c r="B3050" s="373">
        <v>30</v>
      </c>
      <c r="C3050" s="325">
        <v>3025</v>
      </c>
      <c r="D3050" s="226" t="s">
        <v>2310</v>
      </c>
      <c r="E3050" s="374">
        <v>1</v>
      </c>
      <c r="F3050" s="501" t="s">
        <v>2338</v>
      </c>
      <c r="G3050" s="502"/>
      <c r="H3050" s="142">
        <v>48.5</v>
      </c>
      <c r="I3050" s="76">
        <f t="shared" si="234"/>
        <v>48.5</v>
      </c>
      <c r="J3050" s="180">
        <v>0</v>
      </c>
      <c r="K3050" s="280" t="e">
        <f>#REF!*#REF!</f>
        <v>#REF!</v>
      </c>
    </row>
    <row r="3051" spans="1:11">
      <c r="A3051" s="393"/>
      <c r="B3051" s="373">
        <v>30</v>
      </c>
      <c r="C3051" s="325">
        <v>3026</v>
      </c>
      <c r="D3051" s="226" t="s">
        <v>2310</v>
      </c>
      <c r="E3051" s="374">
        <v>1</v>
      </c>
      <c r="F3051" s="501" t="s">
        <v>2339</v>
      </c>
      <c r="G3051" s="502"/>
      <c r="H3051" s="142">
        <v>48.5</v>
      </c>
      <c r="I3051" s="76">
        <f t="shared" si="234"/>
        <v>48.5</v>
      </c>
      <c r="J3051" s="180">
        <v>0</v>
      </c>
      <c r="K3051" s="280" t="e">
        <f>#REF!*#REF!</f>
        <v>#REF!</v>
      </c>
    </row>
    <row r="3052" spans="1:11">
      <c r="A3052" s="393"/>
      <c r="B3052" s="373">
        <v>30</v>
      </c>
      <c r="C3052" s="325">
        <v>3027</v>
      </c>
      <c r="D3052" s="226" t="s">
        <v>2310</v>
      </c>
      <c r="E3052" s="374">
        <v>1</v>
      </c>
      <c r="F3052" s="501" t="s">
        <v>2340</v>
      </c>
      <c r="G3052" s="502"/>
      <c r="H3052" s="142">
        <v>48.5</v>
      </c>
      <c r="I3052" s="76">
        <f t="shared" si="234"/>
        <v>48.5</v>
      </c>
      <c r="J3052" s="180">
        <v>0</v>
      </c>
      <c r="K3052" s="280" t="e">
        <f>#REF!*#REF!</f>
        <v>#REF!</v>
      </c>
    </row>
    <row r="3053" spans="1:11">
      <c r="A3053" s="393"/>
      <c r="B3053" s="373">
        <v>30</v>
      </c>
      <c r="C3053" s="325">
        <v>3028</v>
      </c>
      <c r="D3053" s="226" t="s">
        <v>2310</v>
      </c>
      <c r="E3053" s="374">
        <v>1</v>
      </c>
      <c r="F3053" s="501" t="s">
        <v>2341</v>
      </c>
      <c r="G3053" s="502"/>
      <c r="H3053" s="142">
        <v>48.5</v>
      </c>
      <c r="I3053" s="76">
        <f t="shared" si="234"/>
        <v>48.5</v>
      </c>
      <c r="J3053" s="180">
        <v>0</v>
      </c>
      <c r="K3053" s="280" t="e">
        <f>#REF!*#REF!</f>
        <v>#REF!</v>
      </c>
    </row>
    <row r="3054" spans="1:11">
      <c r="A3054" s="393"/>
      <c r="B3054" s="373">
        <v>30</v>
      </c>
      <c r="C3054" s="325">
        <v>3029</v>
      </c>
      <c r="D3054" s="226" t="s">
        <v>2310</v>
      </c>
      <c r="E3054" s="374">
        <v>1</v>
      </c>
      <c r="F3054" s="501" t="s">
        <v>2342</v>
      </c>
      <c r="G3054" s="502"/>
      <c r="H3054" s="142">
        <v>48.5</v>
      </c>
      <c r="I3054" s="76">
        <f t="shared" si="234"/>
        <v>48.5</v>
      </c>
      <c r="J3054" s="180">
        <v>0</v>
      </c>
      <c r="K3054" s="280" t="e">
        <f>#REF!*#REF!</f>
        <v>#REF!</v>
      </c>
    </row>
    <row r="3055" spans="1:11">
      <c r="A3055" s="393"/>
      <c r="B3055" s="373">
        <v>30</v>
      </c>
      <c r="C3055" s="195" t="s">
        <v>292</v>
      </c>
      <c r="D3055" s="226" t="s">
        <v>2310</v>
      </c>
      <c r="E3055" s="374">
        <v>1</v>
      </c>
      <c r="F3055" s="466" t="s">
        <v>2343</v>
      </c>
      <c r="G3055" s="495"/>
      <c r="H3055" s="142">
        <v>47.5</v>
      </c>
      <c r="I3055" s="76">
        <f t="shared" si="234"/>
        <v>47.5</v>
      </c>
      <c r="J3055" s="180">
        <v>0</v>
      </c>
      <c r="K3055" s="280" t="e">
        <f>#REF!*#REF!</f>
        <v>#REF!</v>
      </c>
    </row>
    <row r="3056" spans="1:11">
      <c r="A3056" s="393"/>
      <c r="B3056" s="373">
        <v>30</v>
      </c>
      <c r="C3056" s="195" t="s">
        <v>293</v>
      </c>
      <c r="D3056" s="226" t="s">
        <v>2310</v>
      </c>
      <c r="E3056" s="374">
        <v>1</v>
      </c>
      <c r="F3056" s="466" t="s">
        <v>2344</v>
      </c>
      <c r="G3056" s="495"/>
      <c r="H3056" s="142">
        <v>47.5</v>
      </c>
      <c r="I3056" s="76">
        <f t="shared" si="234"/>
        <v>47.5</v>
      </c>
      <c r="J3056" s="180">
        <v>0</v>
      </c>
      <c r="K3056" s="280" t="e">
        <f>#REF!*#REF!</f>
        <v>#REF!</v>
      </c>
    </row>
    <row r="3057" spans="1:11">
      <c r="A3057" s="393"/>
      <c r="B3057" s="373">
        <v>30</v>
      </c>
      <c r="C3057" s="195" t="s">
        <v>294</v>
      </c>
      <c r="D3057" s="226" t="s">
        <v>2310</v>
      </c>
      <c r="E3057" s="374">
        <v>1</v>
      </c>
      <c r="F3057" s="466" t="s">
        <v>2345</v>
      </c>
      <c r="G3057" s="495"/>
      <c r="H3057" s="142">
        <v>47.5</v>
      </c>
      <c r="I3057" s="76">
        <f t="shared" si="234"/>
        <v>47.5</v>
      </c>
      <c r="J3057" s="180">
        <v>0</v>
      </c>
      <c r="K3057" s="280" t="e">
        <f>#REF!*#REF!</f>
        <v>#REF!</v>
      </c>
    </row>
    <row r="3058" spans="1:11">
      <c r="A3058" s="393"/>
      <c r="B3058" s="373">
        <v>30</v>
      </c>
      <c r="C3058" s="195" t="s">
        <v>295</v>
      </c>
      <c r="D3058" s="226" t="s">
        <v>2310</v>
      </c>
      <c r="E3058" s="374">
        <v>1</v>
      </c>
      <c r="F3058" s="466" t="s">
        <v>2346</v>
      </c>
      <c r="G3058" s="495"/>
      <c r="H3058" s="142">
        <v>47.5</v>
      </c>
      <c r="I3058" s="76">
        <f t="shared" si="234"/>
        <v>47.5</v>
      </c>
      <c r="J3058" s="180">
        <v>0</v>
      </c>
      <c r="K3058" s="280" t="e">
        <f>#REF!*#REF!</f>
        <v>#REF!</v>
      </c>
    </row>
    <row r="3059" spans="1:11">
      <c r="A3059" s="393"/>
      <c r="B3059" s="373">
        <v>30</v>
      </c>
      <c r="C3059" s="195" t="s">
        <v>296</v>
      </c>
      <c r="D3059" s="226" t="s">
        <v>2310</v>
      </c>
      <c r="E3059" s="374">
        <v>1</v>
      </c>
      <c r="F3059" s="466" t="s">
        <v>2347</v>
      </c>
      <c r="G3059" s="495"/>
      <c r="H3059" s="142">
        <v>47.5</v>
      </c>
      <c r="I3059" s="76">
        <f t="shared" si="234"/>
        <v>47.5</v>
      </c>
      <c r="J3059" s="180">
        <v>0</v>
      </c>
      <c r="K3059" s="280" t="e">
        <f>#REF!*#REF!</f>
        <v>#REF!</v>
      </c>
    </row>
    <row r="3060" spans="1:11">
      <c r="A3060" s="393"/>
      <c r="B3060" s="373">
        <v>30</v>
      </c>
      <c r="C3060" s="195" t="s">
        <v>297</v>
      </c>
      <c r="D3060" s="226" t="s">
        <v>2310</v>
      </c>
      <c r="E3060" s="374">
        <v>1</v>
      </c>
      <c r="F3060" s="466" t="s">
        <v>2348</v>
      </c>
      <c r="G3060" s="495"/>
      <c r="H3060" s="142">
        <v>47.5</v>
      </c>
      <c r="I3060" s="76">
        <f t="shared" si="234"/>
        <v>47.5</v>
      </c>
      <c r="J3060" s="180">
        <v>0</v>
      </c>
      <c r="K3060" s="280" t="e">
        <f>#REF!*#REF!</f>
        <v>#REF!</v>
      </c>
    </row>
    <row r="3061" spans="1:11">
      <c r="A3061" s="393"/>
      <c r="B3061" s="373">
        <v>30</v>
      </c>
      <c r="C3061" s="195" t="s">
        <v>298</v>
      </c>
      <c r="D3061" s="226" t="s">
        <v>2310</v>
      </c>
      <c r="E3061" s="374">
        <v>1</v>
      </c>
      <c r="F3061" s="466" t="s">
        <v>2349</v>
      </c>
      <c r="G3061" s="495"/>
      <c r="H3061" s="142">
        <v>47.5</v>
      </c>
      <c r="I3061" s="76">
        <f t="shared" si="234"/>
        <v>47.5</v>
      </c>
      <c r="J3061" s="180">
        <v>0</v>
      </c>
      <c r="K3061" s="280" t="e">
        <f>#REF!*#REF!</f>
        <v>#REF!</v>
      </c>
    </row>
    <row r="3062" spans="1:11">
      <c r="A3062" s="393"/>
      <c r="B3062" s="373">
        <v>30</v>
      </c>
      <c r="C3062" s="195" t="s">
        <v>299</v>
      </c>
      <c r="D3062" s="226" t="s">
        <v>2310</v>
      </c>
      <c r="E3062" s="374">
        <v>1</v>
      </c>
      <c r="F3062" s="466" t="s">
        <v>2350</v>
      </c>
      <c r="G3062" s="495"/>
      <c r="H3062" s="142">
        <v>47.5</v>
      </c>
      <c r="I3062" s="76">
        <f t="shared" si="234"/>
        <v>47.5</v>
      </c>
      <c r="J3062" s="180">
        <v>0</v>
      </c>
      <c r="K3062" s="280" t="e">
        <f>#REF!*#REF!</f>
        <v>#REF!</v>
      </c>
    </row>
    <row r="3063" spans="1:11">
      <c r="A3063" s="393"/>
      <c r="B3063" s="373">
        <v>30</v>
      </c>
      <c r="C3063" s="195" t="s">
        <v>300</v>
      </c>
      <c r="D3063" s="226" t="s">
        <v>2310</v>
      </c>
      <c r="E3063" s="374">
        <v>1</v>
      </c>
      <c r="F3063" s="466" t="s">
        <v>2351</v>
      </c>
      <c r="G3063" s="495"/>
      <c r="H3063" s="142">
        <v>47.5</v>
      </c>
      <c r="I3063" s="76">
        <f t="shared" si="234"/>
        <v>47.5</v>
      </c>
      <c r="J3063" s="180">
        <v>0</v>
      </c>
      <c r="K3063" s="280" t="e">
        <f>#REF!*#REF!</f>
        <v>#REF!</v>
      </c>
    </row>
    <row r="3064" spans="1:11">
      <c r="A3064" s="393"/>
      <c r="B3064" s="373">
        <v>30</v>
      </c>
      <c r="C3064" s="195" t="s">
        <v>301</v>
      </c>
      <c r="D3064" s="226" t="s">
        <v>2310</v>
      </c>
      <c r="E3064" s="374">
        <v>1</v>
      </c>
      <c r="F3064" s="466" t="s">
        <v>2352</v>
      </c>
      <c r="G3064" s="495"/>
      <c r="H3064" s="142">
        <v>47.5</v>
      </c>
      <c r="I3064" s="76">
        <f t="shared" si="234"/>
        <v>47.5</v>
      </c>
      <c r="J3064" s="180">
        <v>0</v>
      </c>
      <c r="K3064" s="280" t="e">
        <f>#REF!*#REF!</f>
        <v>#REF!</v>
      </c>
    </row>
    <row r="3065" spans="1:11">
      <c r="A3065" s="393"/>
      <c r="B3065" s="373">
        <v>30</v>
      </c>
      <c r="C3065" s="195" t="s">
        <v>302</v>
      </c>
      <c r="D3065" s="226" t="s">
        <v>2310</v>
      </c>
      <c r="E3065" s="374">
        <v>1</v>
      </c>
      <c r="F3065" s="466" t="s">
        <v>2353</v>
      </c>
      <c r="G3065" s="495"/>
      <c r="H3065" s="142">
        <v>56.5</v>
      </c>
      <c r="I3065" s="76">
        <f t="shared" si="234"/>
        <v>56.5</v>
      </c>
      <c r="J3065" s="180">
        <v>0</v>
      </c>
      <c r="K3065" s="280" t="e">
        <f>#REF!*#REF!</f>
        <v>#REF!</v>
      </c>
    </row>
    <row r="3066" spans="1:11">
      <c r="A3066" s="393"/>
      <c r="B3066" s="373">
        <v>30</v>
      </c>
      <c r="C3066" s="195" t="s">
        <v>303</v>
      </c>
      <c r="D3066" s="226" t="s">
        <v>2310</v>
      </c>
      <c r="E3066" s="374">
        <v>1</v>
      </c>
      <c r="F3066" s="466" t="s">
        <v>2354</v>
      </c>
      <c r="G3066" s="495"/>
      <c r="H3066" s="142">
        <v>56.5</v>
      </c>
      <c r="I3066" s="76">
        <f t="shared" si="234"/>
        <v>56.5</v>
      </c>
      <c r="J3066" s="180">
        <v>0</v>
      </c>
      <c r="K3066" s="280" t="e">
        <f>#REF!*#REF!</f>
        <v>#REF!</v>
      </c>
    </row>
    <row r="3067" spans="1:11">
      <c r="A3067" s="393"/>
      <c r="B3067" s="373">
        <v>30</v>
      </c>
      <c r="C3067" s="195" t="s">
        <v>304</v>
      </c>
      <c r="D3067" s="226" t="s">
        <v>2310</v>
      </c>
      <c r="E3067" s="374">
        <v>1</v>
      </c>
      <c r="F3067" s="466" t="s">
        <v>2355</v>
      </c>
      <c r="G3067" s="495"/>
      <c r="H3067" s="142">
        <v>56.5</v>
      </c>
      <c r="I3067" s="76">
        <f t="shared" si="234"/>
        <v>56.5</v>
      </c>
      <c r="J3067" s="180">
        <v>0</v>
      </c>
      <c r="K3067" s="280" t="e">
        <f>#REF!*#REF!</f>
        <v>#REF!</v>
      </c>
    </row>
    <row r="3068" spans="1:11">
      <c r="A3068" s="393"/>
      <c r="B3068" s="373">
        <v>30</v>
      </c>
      <c r="C3068" s="195" t="s">
        <v>305</v>
      </c>
      <c r="D3068" s="226" t="s">
        <v>2310</v>
      </c>
      <c r="E3068" s="374">
        <v>1</v>
      </c>
      <c r="F3068" s="466" t="s">
        <v>2356</v>
      </c>
      <c r="G3068" s="495"/>
      <c r="H3068" s="142">
        <v>56.5</v>
      </c>
      <c r="I3068" s="76">
        <f t="shared" si="234"/>
        <v>56.5</v>
      </c>
      <c r="J3068" s="180">
        <v>0</v>
      </c>
      <c r="K3068" s="280" t="e">
        <f>#REF!*#REF!</f>
        <v>#REF!</v>
      </c>
    </row>
    <row r="3069" spans="1:11">
      <c r="A3069" s="393"/>
      <c r="B3069" s="373">
        <v>30</v>
      </c>
      <c r="C3069" s="195" t="s">
        <v>306</v>
      </c>
      <c r="D3069" s="226" t="s">
        <v>2310</v>
      </c>
      <c r="E3069" s="374">
        <v>1</v>
      </c>
      <c r="F3069" s="466" t="s">
        <v>2357</v>
      </c>
      <c r="G3069" s="495"/>
      <c r="H3069" s="142">
        <v>56.5</v>
      </c>
      <c r="I3069" s="76">
        <f t="shared" si="234"/>
        <v>56.5</v>
      </c>
      <c r="J3069" s="180">
        <v>0</v>
      </c>
      <c r="K3069" s="280" t="e">
        <f>#REF!*#REF!</f>
        <v>#REF!</v>
      </c>
    </row>
    <row r="3070" spans="1:11">
      <c r="A3070" s="393"/>
      <c r="B3070" s="373">
        <v>30</v>
      </c>
      <c r="C3070" s="195" t="s">
        <v>307</v>
      </c>
      <c r="D3070" s="226" t="s">
        <v>2310</v>
      </c>
      <c r="E3070" s="374">
        <v>1</v>
      </c>
      <c r="F3070" s="466" t="s">
        <v>2358</v>
      </c>
      <c r="G3070" s="495"/>
      <c r="H3070" s="142">
        <v>56.5</v>
      </c>
      <c r="I3070" s="76">
        <f t="shared" si="234"/>
        <v>56.5</v>
      </c>
      <c r="J3070" s="180">
        <v>0</v>
      </c>
      <c r="K3070" s="280" t="e">
        <f>#REF!*#REF!</f>
        <v>#REF!</v>
      </c>
    </row>
    <row r="3071" spans="1:11">
      <c r="A3071" s="393"/>
      <c r="B3071" s="373">
        <v>30</v>
      </c>
      <c r="C3071" s="195" t="s">
        <v>308</v>
      </c>
      <c r="D3071" s="226" t="s">
        <v>2310</v>
      </c>
      <c r="E3071" s="374">
        <v>1</v>
      </c>
      <c r="F3071" s="466" t="s">
        <v>2359</v>
      </c>
      <c r="G3071" s="495"/>
      <c r="H3071" s="142">
        <v>56.5</v>
      </c>
      <c r="I3071" s="76">
        <f t="shared" si="234"/>
        <v>56.5</v>
      </c>
      <c r="J3071" s="180">
        <v>0</v>
      </c>
      <c r="K3071" s="280" t="e">
        <f>#REF!*#REF!</f>
        <v>#REF!</v>
      </c>
    </row>
    <row r="3072" spans="1:11">
      <c r="A3072" s="393"/>
      <c r="B3072" s="373">
        <v>30</v>
      </c>
      <c r="C3072" s="195" t="s">
        <v>309</v>
      </c>
      <c r="D3072" s="226" t="s">
        <v>2310</v>
      </c>
      <c r="E3072" s="374">
        <v>1</v>
      </c>
      <c r="F3072" s="466" t="s">
        <v>2360</v>
      </c>
      <c r="G3072" s="495"/>
      <c r="H3072" s="142">
        <v>56.5</v>
      </c>
      <c r="I3072" s="76">
        <f t="shared" si="234"/>
        <v>56.5</v>
      </c>
      <c r="J3072" s="180">
        <v>0</v>
      </c>
      <c r="K3072" s="280" t="e">
        <f>#REF!*#REF!</f>
        <v>#REF!</v>
      </c>
    </row>
    <row r="3073" spans="1:11">
      <c r="A3073" s="393"/>
      <c r="B3073" s="373">
        <v>30</v>
      </c>
      <c r="C3073" s="195" t="s">
        <v>310</v>
      </c>
      <c r="D3073" s="226" t="s">
        <v>2310</v>
      </c>
      <c r="E3073" s="374">
        <v>1</v>
      </c>
      <c r="F3073" s="466" t="s">
        <v>2361</v>
      </c>
      <c r="G3073" s="495"/>
      <c r="H3073" s="142">
        <v>56.5</v>
      </c>
      <c r="I3073" s="76">
        <f t="shared" si="234"/>
        <v>56.5</v>
      </c>
      <c r="J3073" s="180">
        <v>0</v>
      </c>
      <c r="K3073" s="280" t="e">
        <f>#REF!*#REF!</f>
        <v>#REF!</v>
      </c>
    </row>
    <row r="3074" spans="1:11">
      <c r="A3074" s="393"/>
      <c r="B3074" s="373">
        <v>30</v>
      </c>
      <c r="C3074" s="195" t="s">
        <v>311</v>
      </c>
      <c r="D3074" s="226" t="s">
        <v>2310</v>
      </c>
      <c r="E3074" s="374">
        <v>1</v>
      </c>
      <c r="F3074" s="466" t="s">
        <v>2362</v>
      </c>
      <c r="G3074" s="495"/>
      <c r="H3074" s="142">
        <v>56.5</v>
      </c>
      <c r="I3074" s="76">
        <f t="shared" si="234"/>
        <v>56.5</v>
      </c>
      <c r="J3074" s="180">
        <v>0</v>
      </c>
      <c r="K3074" s="280" t="e">
        <f>#REF!*#REF!</f>
        <v>#REF!</v>
      </c>
    </row>
    <row r="3075" spans="1:11">
      <c r="A3075" s="393"/>
      <c r="B3075" s="373">
        <v>20</v>
      </c>
      <c r="C3075" s="195" t="s">
        <v>2363</v>
      </c>
      <c r="D3075" s="226" t="s">
        <v>2364</v>
      </c>
      <c r="E3075" s="374">
        <v>1</v>
      </c>
      <c r="F3075" s="462" t="s">
        <v>2365</v>
      </c>
      <c r="G3075" s="463"/>
      <c r="H3075" s="142">
        <v>130</v>
      </c>
      <c r="I3075" s="76">
        <f t="shared" si="234"/>
        <v>130</v>
      </c>
      <c r="J3075" s="180">
        <v>0</v>
      </c>
      <c r="K3075" s="280" t="e">
        <f>#REF!*#REF!</f>
        <v>#REF!</v>
      </c>
    </row>
    <row r="3076" spans="1:11">
      <c r="A3076" s="393"/>
      <c r="B3076" s="373">
        <v>20</v>
      </c>
      <c r="C3076" s="195" t="s">
        <v>2366</v>
      </c>
      <c r="D3076" s="226" t="s">
        <v>2364</v>
      </c>
      <c r="E3076" s="374">
        <v>1</v>
      </c>
      <c r="F3076" s="462" t="s">
        <v>2367</v>
      </c>
      <c r="G3076" s="463"/>
      <c r="H3076" s="142">
        <v>130</v>
      </c>
      <c r="I3076" s="76">
        <f t="shared" si="234"/>
        <v>130</v>
      </c>
      <c r="J3076" s="180">
        <v>0</v>
      </c>
      <c r="K3076" s="280" t="e">
        <f>#REF!*#REF!</f>
        <v>#REF!</v>
      </c>
    </row>
    <row r="3077" spans="1:11">
      <c r="A3077" s="393"/>
      <c r="B3077" s="373">
        <v>20</v>
      </c>
      <c r="C3077" s="195" t="s">
        <v>2368</v>
      </c>
      <c r="D3077" s="226" t="s">
        <v>2364</v>
      </c>
      <c r="E3077" s="374">
        <v>1</v>
      </c>
      <c r="F3077" s="462" t="s">
        <v>2369</v>
      </c>
      <c r="G3077" s="463"/>
      <c r="H3077" s="142">
        <v>130</v>
      </c>
      <c r="I3077" s="76">
        <f t="shared" si="234"/>
        <v>130</v>
      </c>
      <c r="J3077" s="180">
        <v>0</v>
      </c>
      <c r="K3077" s="280" t="e">
        <f>#REF!*#REF!</f>
        <v>#REF!</v>
      </c>
    </row>
    <row r="3078" spans="1:11">
      <c r="A3078" s="393"/>
      <c r="B3078" s="373">
        <v>20</v>
      </c>
      <c r="C3078" s="195" t="s">
        <v>2370</v>
      </c>
      <c r="D3078" s="226" t="s">
        <v>2364</v>
      </c>
      <c r="E3078" s="374">
        <v>1</v>
      </c>
      <c r="F3078" s="462" t="s">
        <v>2371</v>
      </c>
      <c r="G3078" s="463"/>
      <c r="H3078" s="142">
        <v>130</v>
      </c>
      <c r="I3078" s="76">
        <f t="shared" si="234"/>
        <v>130</v>
      </c>
      <c r="J3078" s="180">
        <v>0</v>
      </c>
      <c r="K3078" s="280" t="e">
        <f>#REF!*#REF!</f>
        <v>#REF!</v>
      </c>
    </row>
    <row r="3079" spans="1:11">
      <c r="A3079" s="393"/>
      <c r="B3079" s="373">
        <v>20</v>
      </c>
      <c r="C3079" s="195" t="s">
        <v>2372</v>
      </c>
      <c r="D3079" s="226" t="s">
        <v>2364</v>
      </c>
      <c r="E3079" s="374">
        <v>1</v>
      </c>
      <c r="F3079" s="462" t="s">
        <v>2373</v>
      </c>
      <c r="G3079" s="463"/>
      <c r="H3079" s="142">
        <v>130</v>
      </c>
      <c r="I3079" s="76">
        <f t="shared" ref="I3079:I3110" si="235">ROUND(H3079-H3079*H$8,2)</f>
        <v>130</v>
      </c>
      <c r="J3079" s="180">
        <v>0</v>
      </c>
      <c r="K3079" s="280" t="e">
        <f>#REF!*#REF!</f>
        <v>#REF!</v>
      </c>
    </row>
    <row r="3080" spans="1:11">
      <c r="A3080" s="393"/>
      <c r="B3080" s="373">
        <v>20</v>
      </c>
      <c r="C3080" s="195" t="s">
        <v>2374</v>
      </c>
      <c r="D3080" s="226" t="s">
        <v>2364</v>
      </c>
      <c r="E3080" s="374">
        <v>1</v>
      </c>
      <c r="F3080" s="462" t="s">
        <v>2375</v>
      </c>
      <c r="G3080" s="463"/>
      <c r="H3080" s="142">
        <v>130</v>
      </c>
      <c r="I3080" s="76">
        <f t="shared" si="235"/>
        <v>130</v>
      </c>
      <c r="J3080" s="180">
        <v>0</v>
      </c>
      <c r="K3080" s="280" t="e">
        <f>#REF!*#REF!</f>
        <v>#REF!</v>
      </c>
    </row>
    <row r="3081" spans="1:11">
      <c r="A3081" s="393"/>
      <c r="B3081" s="373">
        <v>20</v>
      </c>
      <c r="C3081" s="195" t="s">
        <v>2376</v>
      </c>
      <c r="D3081" s="226" t="s">
        <v>2364</v>
      </c>
      <c r="E3081" s="374">
        <v>1</v>
      </c>
      <c r="F3081" s="462" t="s">
        <v>2377</v>
      </c>
      <c r="G3081" s="463"/>
      <c r="H3081" s="142">
        <v>130</v>
      </c>
      <c r="I3081" s="76">
        <f t="shared" si="235"/>
        <v>130</v>
      </c>
      <c r="J3081" s="180">
        <v>0</v>
      </c>
      <c r="K3081" s="280" t="e">
        <f>#REF!*#REF!</f>
        <v>#REF!</v>
      </c>
    </row>
    <row r="3082" spans="1:11">
      <c r="A3082" s="393"/>
      <c r="B3082" s="373">
        <v>20</v>
      </c>
      <c r="C3082" s="195" t="s">
        <v>2378</v>
      </c>
      <c r="D3082" s="226" t="s">
        <v>2364</v>
      </c>
      <c r="E3082" s="374">
        <v>1</v>
      </c>
      <c r="F3082" s="462" t="s">
        <v>2379</v>
      </c>
      <c r="G3082" s="463"/>
      <c r="H3082" s="142">
        <v>130</v>
      </c>
      <c r="I3082" s="76">
        <f t="shared" si="235"/>
        <v>130</v>
      </c>
      <c r="J3082" s="180">
        <v>0</v>
      </c>
      <c r="K3082" s="280" t="e">
        <f>#REF!*#REF!</f>
        <v>#REF!</v>
      </c>
    </row>
    <row r="3083" spans="1:11">
      <c r="A3083" s="393"/>
      <c r="B3083" s="373">
        <v>20</v>
      </c>
      <c r="C3083" s="195" t="s">
        <v>2380</v>
      </c>
      <c r="D3083" s="226" t="s">
        <v>2364</v>
      </c>
      <c r="E3083" s="374">
        <v>1</v>
      </c>
      <c r="F3083" s="462" t="s">
        <v>2381</v>
      </c>
      <c r="G3083" s="463"/>
      <c r="H3083" s="142">
        <v>130</v>
      </c>
      <c r="I3083" s="76">
        <f t="shared" si="235"/>
        <v>130</v>
      </c>
      <c r="J3083" s="180">
        <v>0</v>
      </c>
      <c r="K3083" s="280" t="e">
        <f>#REF!*#REF!</f>
        <v>#REF!</v>
      </c>
    </row>
    <row r="3084" spans="1:11">
      <c r="A3084" s="393"/>
      <c r="B3084" s="373">
        <v>20</v>
      </c>
      <c r="C3084" s="195" t="s">
        <v>2382</v>
      </c>
      <c r="D3084" s="226" t="s">
        <v>2364</v>
      </c>
      <c r="E3084" s="374">
        <v>1</v>
      </c>
      <c r="F3084" s="462" t="s">
        <v>2383</v>
      </c>
      <c r="G3084" s="463"/>
      <c r="H3084" s="142">
        <v>130</v>
      </c>
      <c r="I3084" s="76">
        <f t="shared" si="235"/>
        <v>130</v>
      </c>
      <c r="J3084" s="180">
        <v>0</v>
      </c>
      <c r="K3084" s="280" t="e">
        <f>#REF!*#REF!</f>
        <v>#REF!</v>
      </c>
    </row>
    <row r="3085" spans="1:11">
      <c r="A3085" s="393"/>
      <c r="B3085" s="373">
        <v>20</v>
      </c>
      <c r="C3085" s="195" t="s">
        <v>2384</v>
      </c>
      <c r="D3085" s="226" t="s">
        <v>2364</v>
      </c>
      <c r="E3085" s="374">
        <v>1</v>
      </c>
      <c r="F3085" s="462" t="s">
        <v>2385</v>
      </c>
      <c r="G3085" s="463"/>
      <c r="H3085" s="142">
        <v>130</v>
      </c>
      <c r="I3085" s="76">
        <f t="shared" si="235"/>
        <v>130</v>
      </c>
      <c r="J3085" s="180">
        <v>0</v>
      </c>
      <c r="K3085" s="280" t="e">
        <f>#REF!*#REF!</f>
        <v>#REF!</v>
      </c>
    </row>
    <row r="3086" spans="1:11">
      <c r="A3086" s="393"/>
      <c r="B3086" s="373">
        <v>20</v>
      </c>
      <c r="C3086" s="195" t="s">
        <v>2386</v>
      </c>
      <c r="D3086" s="226" t="s">
        <v>2364</v>
      </c>
      <c r="E3086" s="374">
        <v>1</v>
      </c>
      <c r="F3086" s="462" t="s">
        <v>2387</v>
      </c>
      <c r="G3086" s="463"/>
      <c r="H3086" s="142">
        <v>130</v>
      </c>
      <c r="I3086" s="76">
        <f t="shared" si="235"/>
        <v>130</v>
      </c>
      <c r="J3086" s="180">
        <v>0</v>
      </c>
      <c r="K3086" s="280" t="e">
        <f>#REF!*#REF!</f>
        <v>#REF!</v>
      </c>
    </row>
    <row r="3087" spans="1:11">
      <c r="A3087" s="393"/>
      <c r="B3087" s="373">
        <v>20</v>
      </c>
      <c r="C3087" s="195" t="s">
        <v>2388</v>
      </c>
      <c r="D3087" s="226" t="s">
        <v>2364</v>
      </c>
      <c r="E3087" s="374">
        <v>1</v>
      </c>
      <c r="F3087" s="462" t="s">
        <v>2389</v>
      </c>
      <c r="G3087" s="463"/>
      <c r="H3087" s="142">
        <v>130</v>
      </c>
      <c r="I3087" s="76">
        <f t="shared" si="235"/>
        <v>130</v>
      </c>
      <c r="J3087" s="180">
        <v>0</v>
      </c>
      <c r="K3087" s="280" t="e">
        <f>#REF!*#REF!</f>
        <v>#REF!</v>
      </c>
    </row>
    <row r="3088" spans="1:11">
      <c r="A3088" s="393"/>
      <c r="B3088" s="373">
        <v>20</v>
      </c>
      <c r="C3088" s="195" t="s">
        <v>2390</v>
      </c>
      <c r="D3088" s="226" t="s">
        <v>2364</v>
      </c>
      <c r="E3088" s="374">
        <v>1</v>
      </c>
      <c r="F3088" s="462" t="s">
        <v>2391</v>
      </c>
      <c r="G3088" s="463"/>
      <c r="H3088" s="142">
        <v>130</v>
      </c>
      <c r="I3088" s="76">
        <f t="shared" si="235"/>
        <v>130</v>
      </c>
      <c r="J3088" s="180">
        <v>0</v>
      </c>
      <c r="K3088" s="280" t="e">
        <f>#REF!*#REF!</f>
        <v>#REF!</v>
      </c>
    </row>
    <row r="3089" spans="1:11">
      <c r="A3089" s="393"/>
      <c r="B3089" s="373">
        <v>20</v>
      </c>
      <c r="C3089" s="195" t="s">
        <v>2392</v>
      </c>
      <c r="D3089" s="226" t="s">
        <v>2364</v>
      </c>
      <c r="E3089" s="374">
        <v>1</v>
      </c>
      <c r="F3089" s="462" t="s">
        <v>2393</v>
      </c>
      <c r="G3089" s="463"/>
      <c r="H3089" s="142">
        <v>130</v>
      </c>
      <c r="I3089" s="76">
        <f t="shared" si="235"/>
        <v>130</v>
      </c>
      <c r="J3089" s="180">
        <v>0</v>
      </c>
      <c r="K3089" s="280" t="e">
        <f>#REF!*#REF!</f>
        <v>#REF!</v>
      </c>
    </row>
    <row r="3090" spans="1:11">
      <c r="A3090" s="393"/>
      <c r="B3090" s="373">
        <v>20</v>
      </c>
      <c r="C3090" s="195" t="s">
        <v>2394</v>
      </c>
      <c r="D3090" s="226" t="s">
        <v>2364</v>
      </c>
      <c r="E3090" s="374">
        <v>1</v>
      </c>
      <c r="F3090" s="462" t="s">
        <v>2395</v>
      </c>
      <c r="G3090" s="463"/>
      <c r="H3090" s="142">
        <v>130</v>
      </c>
      <c r="I3090" s="76">
        <f t="shared" si="235"/>
        <v>130</v>
      </c>
      <c r="J3090" s="180">
        <v>0</v>
      </c>
      <c r="K3090" s="280" t="e">
        <f>#REF!*#REF!</f>
        <v>#REF!</v>
      </c>
    </row>
    <row r="3091" spans="1:11">
      <c r="A3091" s="393"/>
      <c r="B3091" s="373">
        <v>20</v>
      </c>
      <c r="C3091" s="195" t="s">
        <v>2396</v>
      </c>
      <c r="D3091" s="226" t="s">
        <v>2364</v>
      </c>
      <c r="E3091" s="374">
        <v>1</v>
      </c>
      <c r="F3091" s="462" t="s">
        <v>2397</v>
      </c>
      <c r="G3091" s="463"/>
      <c r="H3091" s="142">
        <v>130</v>
      </c>
      <c r="I3091" s="76">
        <f t="shared" si="235"/>
        <v>130</v>
      </c>
      <c r="J3091" s="180">
        <v>0</v>
      </c>
      <c r="K3091" s="280" t="e">
        <f>#REF!*#REF!</f>
        <v>#REF!</v>
      </c>
    </row>
    <row r="3092" spans="1:11">
      <c r="A3092" s="393"/>
      <c r="B3092" s="373">
        <v>20</v>
      </c>
      <c r="C3092" s="195" t="s">
        <v>2398</v>
      </c>
      <c r="D3092" s="226" t="s">
        <v>2364</v>
      </c>
      <c r="E3092" s="374">
        <v>1</v>
      </c>
      <c r="F3092" s="462" t="s">
        <v>2399</v>
      </c>
      <c r="G3092" s="463"/>
      <c r="H3092" s="142">
        <v>130</v>
      </c>
      <c r="I3092" s="76">
        <f t="shared" si="235"/>
        <v>130</v>
      </c>
      <c r="J3092" s="180">
        <v>0</v>
      </c>
      <c r="K3092" s="280" t="e">
        <f>#REF!*#REF!</f>
        <v>#REF!</v>
      </c>
    </row>
    <row r="3093" spans="1:11">
      <c r="A3093" s="393"/>
      <c r="B3093" s="373">
        <v>20</v>
      </c>
      <c r="C3093" s="195" t="s">
        <v>2400</v>
      </c>
      <c r="D3093" s="226" t="s">
        <v>2364</v>
      </c>
      <c r="E3093" s="374">
        <v>1</v>
      </c>
      <c r="F3093" s="462" t="s">
        <v>2401</v>
      </c>
      <c r="G3093" s="463"/>
      <c r="H3093" s="142">
        <v>130</v>
      </c>
      <c r="I3093" s="76">
        <f t="shared" si="235"/>
        <v>130</v>
      </c>
      <c r="J3093" s="180">
        <v>0</v>
      </c>
      <c r="K3093" s="280" t="e">
        <f>#REF!*#REF!</f>
        <v>#REF!</v>
      </c>
    </row>
    <row r="3094" spans="1:11">
      <c r="A3094" s="393"/>
      <c r="B3094" s="373">
        <v>20</v>
      </c>
      <c r="C3094" s="195" t="s">
        <v>2402</v>
      </c>
      <c r="D3094" s="226" t="s">
        <v>2364</v>
      </c>
      <c r="E3094" s="374">
        <v>1</v>
      </c>
      <c r="F3094" s="462" t="s">
        <v>2403</v>
      </c>
      <c r="G3094" s="463"/>
      <c r="H3094" s="142">
        <v>130</v>
      </c>
      <c r="I3094" s="76">
        <f t="shared" si="235"/>
        <v>130</v>
      </c>
      <c r="J3094" s="180">
        <v>0</v>
      </c>
      <c r="K3094" s="280" t="e">
        <f>#REF!*#REF!</f>
        <v>#REF!</v>
      </c>
    </row>
    <row r="3095" spans="1:11">
      <c r="A3095" s="393"/>
      <c r="B3095" s="373">
        <v>20</v>
      </c>
      <c r="C3095" s="195" t="s">
        <v>3808</v>
      </c>
      <c r="D3095" s="226" t="s">
        <v>2364</v>
      </c>
      <c r="E3095" s="374">
        <v>1</v>
      </c>
      <c r="F3095" s="462" t="s">
        <v>3809</v>
      </c>
      <c r="G3095" s="463"/>
      <c r="H3095" s="142">
        <v>92.9</v>
      </c>
      <c r="I3095" s="76">
        <f t="shared" si="235"/>
        <v>92.9</v>
      </c>
      <c r="J3095" s="180">
        <v>0</v>
      </c>
      <c r="K3095" s="280" t="e">
        <f>#REF!*#REF!</f>
        <v>#REF!</v>
      </c>
    </row>
    <row r="3096" spans="1:11">
      <c r="A3096" s="393"/>
      <c r="B3096" s="373">
        <v>10</v>
      </c>
      <c r="C3096" s="195" t="s">
        <v>3810</v>
      </c>
      <c r="D3096" s="226" t="s">
        <v>3811</v>
      </c>
      <c r="E3096" s="374">
        <v>1</v>
      </c>
      <c r="F3096" s="462" t="s">
        <v>3812</v>
      </c>
      <c r="G3096" s="463"/>
      <c r="H3096" s="142">
        <v>155</v>
      </c>
      <c r="I3096" s="76">
        <f t="shared" si="235"/>
        <v>155</v>
      </c>
      <c r="J3096" s="180">
        <v>0</v>
      </c>
      <c r="K3096" s="280" t="e">
        <f>#REF!*#REF!</f>
        <v>#REF!</v>
      </c>
    </row>
    <row r="3097" spans="1:11">
      <c r="A3097" s="393"/>
      <c r="B3097" s="373">
        <v>10</v>
      </c>
      <c r="C3097" s="195" t="s">
        <v>3813</v>
      </c>
      <c r="D3097" s="226" t="s">
        <v>3811</v>
      </c>
      <c r="E3097" s="374">
        <v>1</v>
      </c>
      <c r="F3097" s="462" t="s">
        <v>3814</v>
      </c>
      <c r="G3097" s="463"/>
      <c r="H3097" s="142">
        <v>155</v>
      </c>
      <c r="I3097" s="76">
        <f t="shared" si="235"/>
        <v>155</v>
      </c>
      <c r="J3097" s="180">
        <v>0</v>
      </c>
      <c r="K3097" s="280" t="e">
        <f>#REF!*#REF!</f>
        <v>#REF!</v>
      </c>
    </row>
    <row r="3098" spans="1:11">
      <c r="A3098" s="393"/>
      <c r="B3098" s="373">
        <v>16</v>
      </c>
      <c r="C3098" s="195" t="s">
        <v>3815</v>
      </c>
      <c r="D3098" s="226" t="s">
        <v>3816</v>
      </c>
      <c r="E3098" s="374">
        <v>1</v>
      </c>
      <c r="F3098" s="462" t="s">
        <v>3817</v>
      </c>
      <c r="G3098" s="463"/>
      <c r="H3098" s="142">
        <v>116</v>
      </c>
      <c r="I3098" s="76">
        <f t="shared" si="235"/>
        <v>116</v>
      </c>
      <c r="J3098" s="180">
        <v>0</v>
      </c>
      <c r="K3098" s="280" t="e">
        <f>#REF!*#REF!</f>
        <v>#REF!</v>
      </c>
    </row>
    <row r="3099" spans="1:11">
      <c r="A3099" s="393"/>
      <c r="B3099" s="373">
        <v>16</v>
      </c>
      <c r="C3099" s="195" t="s">
        <v>3818</v>
      </c>
      <c r="D3099" s="226" t="s">
        <v>3816</v>
      </c>
      <c r="E3099" s="374">
        <v>1</v>
      </c>
      <c r="F3099" s="462" t="s">
        <v>3819</v>
      </c>
      <c r="G3099" s="463"/>
      <c r="H3099" s="142">
        <v>116</v>
      </c>
      <c r="I3099" s="76">
        <f t="shared" si="235"/>
        <v>116</v>
      </c>
      <c r="J3099" s="180">
        <v>0</v>
      </c>
      <c r="K3099" s="280" t="e">
        <f>#REF!*#REF!</f>
        <v>#REF!</v>
      </c>
    </row>
    <row r="3100" spans="1:11">
      <c r="A3100" s="393"/>
      <c r="B3100" s="373">
        <v>16</v>
      </c>
      <c r="C3100" s="195" t="s">
        <v>3820</v>
      </c>
      <c r="D3100" s="226" t="s">
        <v>3816</v>
      </c>
      <c r="E3100" s="374">
        <v>1</v>
      </c>
      <c r="F3100" s="462" t="s">
        <v>3821</v>
      </c>
      <c r="G3100" s="463"/>
      <c r="H3100" s="142">
        <v>116</v>
      </c>
      <c r="I3100" s="76">
        <f t="shared" si="235"/>
        <v>116</v>
      </c>
      <c r="J3100" s="180">
        <v>0</v>
      </c>
      <c r="K3100" s="280" t="e">
        <f>#REF!*#REF!</f>
        <v>#REF!</v>
      </c>
    </row>
    <row r="3101" spans="1:11">
      <c r="A3101" s="393"/>
      <c r="B3101" s="373">
        <v>10</v>
      </c>
      <c r="C3101" s="195" t="s">
        <v>2404</v>
      </c>
      <c r="D3101" s="226" t="s">
        <v>2405</v>
      </c>
      <c r="E3101" s="374">
        <v>1</v>
      </c>
      <c r="F3101" s="462" t="s">
        <v>2406</v>
      </c>
      <c r="G3101" s="463"/>
      <c r="H3101" s="142">
        <v>245</v>
      </c>
      <c r="I3101" s="76">
        <f t="shared" si="235"/>
        <v>245</v>
      </c>
      <c r="J3101" s="180">
        <v>0</v>
      </c>
      <c r="K3101" s="280" t="e">
        <f>#REF!*#REF!</f>
        <v>#REF!</v>
      </c>
    </row>
    <row r="3102" spans="1:11">
      <c r="A3102" s="393"/>
      <c r="B3102" s="373">
        <v>10</v>
      </c>
      <c r="C3102" s="195" t="s">
        <v>2407</v>
      </c>
      <c r="D3102" s="226" t="s">
        <v>2405</v>
      </c>
      <c r="E3102" s="374">
        <v>1</v>
      </c>
      <c r="F3102" s="462" t="s">
        <v>2408</v>
      </c>
      <c r="G3102" s="463"/>
      <c r="H3102" s="142">
        <v>255</v>
      </c>
      <c r="I3102" s="76">
        <f t="shared" si="235"/>
        <v>255</v>
      </c>
      <c r="J3102" s="180">
        <v>0</v>
      </c>
      <c r="K3102" s="280" t="e">
        <f>#REF!*#REF!</f>
        <v>#REF!</v>
      </c>
    </row>
    <row r="3103" spans="1:11">
      <c r="A3103" s="393"/>
      <c r="B3103" s="373">
        <v>10</v>
      </c>
      <c r="C3103" s="195" t="s">
        <v>2409</v>
      </c>
      <c r="D3103" s="226" t="s">
        <v>2405</v>
      </c>
      <c r="E3103" s="374">
        <v>1</v>
      </c>
      <c r="F3103" s="462" t="s">
        <v>2410</v>
      </c>
      <c r="G3103" s="463"/>
      <c r="H3103" s="142">
        <v>245</v>
      </c>
      <c r="I3103" s="76">
        <f t="shared" si="235"/>
        <v>245</v>
      </c>
      <c r="J3103" s="180">
        <v>0</v>
      </c>
      <c r="K3103" s="280" t="e">
        <f>#REF!*#REF!</f>
        <v>#REF!</v>
      </c>
    </row>
    <row r="3104" spans="1:11">
      <c r="A3104" s="393"/>
      <c r="B3104" s="373">
        <v>10</v>
      </c>
      <c r="C3104" s="195" t="s">
        <v>2411</v>
      </c>
      <c r="D3104" s="226" t="s">
        <v>2405</v>
      </c>
      <c r="E3104" s="374">
        <v>1</v>
      </c>
      <c r="F3104" s="462" t="s">
        <v>2412</v>
      </c>
      <c r="G3104" s="463"/>
      <c r="H3104" s="142">
        <v>245</v>
      </c>
      <c r="I3104" s="76">
        <f t="shared" si="235"/>
        <v>245</v>
      </c>
      <c r="J3104" s="180">
        <v>0</v>
      </c>
      <c r="K3104" s="280" t="e">
        <f>#REF!*#REF!</f>
        <v>#REF!</v>
      </c>
    </row>
    <row r="3105" spans="1:11">
      <c r="A3105" s="393"/>
      <c r="B3105" s="373">
        <v>10</v>
      </c>
      <c r="C3105" s="195" t="s">
        <v>2413</v>
      </c>
      <c r="D3105" s="226" t="s">
        <v>2414</v>
      </c>
      <c r="E3105" s="374">
        <v>1</v>
      </c>
      <c r="F3105" s="462" t="s">
        <v>2415</v>
      </c>
      <c r="G3105" s="463"/>
      <c r="H3105" s="142">
        <v>248</v>
      </c>
      <c r="I3105" s="76">
        <f t="shared" si="235"/>
        <v>248</v>
      </c>
      <c r="J3105" s="180">
        <v>0</v>
      </c>
      <c r="K3105" s="280" t="e">
        <f>#REF!*#REF!</f>
        <v>#REF!</v>
      </c>
    </row>
    <row r="3106" spans="1:11">
      <c r="A3106" s="393"/>
      <c r="B3106" s="373">
        <v>15</v>
      </c>
      <c r="C3106" s="195" t="s">
        <v>313</v>
      </c>
      <c r="D3106" s="207"/>
      <c r="E3106" s="374">
        <v>9</v>
      </c>
      <c r="F3106" s="466" t="s">
        <v>314</v>
      </c>
      <c r="G3106" s="495"/>
      <c r="H3106" s="142">
        <v>250</v>
      </c>
      <c r="I3106" s="76">
        <f t="shared" si="235"/>
        <v>250</v>
      </c>
      <c r="J3106" s="180">
        <v>0</v>
      </c>
      <c r="K3106" s="280" t="e">
        <f>#REF!*#REF!</f>
        <v>#REF!</v>
      </c>
    </row>
    <row r="3107" spans="1:11">
      <c r="A3107" s="393"/>
      <c r="B3107" s="373">
        <v>25</v>
      </c>
      <c r="C3107" s="195" t="s">
        <v>2416</v>
      </c>
      <c r="D3107" s="207" t="s">
        <v>2417</v>
      </c>
      <c r="E3107" s="374">
        <v>1</v>
      </c>
      <c r="F3107" s="462" t="s">
        <v>2418</v>
      </c>
      <c r="G3107" s="463"/>
      <c r="H3107" s="142">
        <v>88.5</v>
      </c>
      <c r="I3107" s="76">
        <f t="shared" si="235"/>
        <v>88.5</v>
      </c>
      <c r="J3107" s="180">
        <v>0</v>
      </c>
      <c r="K3107" s="280" t="e">
        <f>#REF!*#REF!</f>
        <v>#REF!</v>
      </c>
    </row>
    <row r="3108" spans="1:11">
      <c r="A3108" s="393"/>
      <c r="B3108" s="373">
        <v>25</v>
      </c>
      <c r="C3108" s="195" t="s">
        <v>2419</v>
      </c>
      <c r="D3108" s="207" t="s">
        <v>2417</v>
      </c>
      <c r="E3108" s="374">
        <v>1</v>
      </c>
      <c r="F3108" s="462" t="s">
        <v>2420</v>
      </c>
      <c r="G3108" s="463"/>
      <c r="H3108" s="142">
        <v>88.5</v>
      </c>
      <c r="I3108" s="76">
        <f t="shared" si="235"/>
        <v>88.5</v>
      </c>
      <c r="J3108" s="180">
        <v>0</v>
      </c>
      <c r="K3108" s="280" t="e">
        <f>#REF!*#REF!</f>
        <v>#REF!</v>
      </c>
    </row>
    <row r="3109" spans="1:11">
      <c r="A3109" s="393"/>
      <c r="B3109" s="373">
        <v>16</v>
      </c>
      <c r="C3109" s="195" t="s">
        <v>926</v>
      </c>
      <c r="D3109" s="207" t="s">
        <v>2421</v>
      </c>
      <c r="E3109" s="374">
        <v>1</v>
      </c>
      <c r="F3109" s="466" t="s">
        <v>927</v>
      </c>
      <c r="G3109" s="495"/>
      <c r="H3109" s="142">
        <v>217</v>
      </c>
      <c r="I3109" s="76">
        <f t="shared" si="235"/>
        <v>217</v>
      </c>
      <c r="J3109" s="180">
        <v>0</v>
      </c>
      <c r="K3109" s="280" t="e">
        <f>#REF!*#REF!</f>
        <v>#REF!</v>
      </c>
    </row>
    <row r="3110" spans="1:11">
      <c r="A3110" s="393"/>
      <c r="B3110" s="373">
        <v>36</v>
      </c>
      <c r="C3110" s="195" t="s">
        <v>3822</v>
      </c>
      <c r="D3110" s="207" t="s">
        <v>3823</v>
      </c>
      <c r="E3110" s="374">
        <v>1</v>
      </c>
      <c r="F3110" s="462" t="s">
        <v>3824</v>
      </c>
      <c r="G3110" s="463"/>
      <c r="H3110" s="142">
        <v>85.9</v>
      </c>
      <c r="I3110" s="76">
        <f t="shared" si="235"/>
        <v>85.9</v>
      </c>
      <c r="J3110" s="180">
        <v>0</v>
      </c>
      <c r="K3110" s="280" t="e">
        <f>#REF!*#REF!</f>
        <v>#REF!</v>
      </c>
    </row>
    <row r="3111" spans="1:11">
      <c r="B3111" s="221"/>
      <c r="C3111" s="496" t="s">
        <v>316</v>
      </c>
      <c r="D3111" s="496"/>
      <c r="E3111" s="496"/>
      <c r="F3111" s="496"/>
      <c r="G3111" s="505"/>
      <c r="H3111" s="222"/>
      <c r="I3111" s="223"/>
      <c r="J3111" s="224"/>
      <c r="K3111" s="280" t="e">
        <f>#REF!*#REF!</f>
        <v>#REF!</v>
      </c>
    </row>
    <row r="3112" spans="1:11">
      <c r="B3112" s="277"/>
      <c r="C3112" s="195" t="s">
        <v>317</v>
      </c>
      <c r="D3112" s="207" t="s">
        <v>318</v>
      </c>
      <c r="E3112" s="275">
        <v>1</v>
      </c>
      <c r="F3112" s="466" t="s">
        <v>319</v>
      </c>
      <c r="G3112" s="462"/>
      <c r="H3112" s="141">
        <v>554</v>
      </c>
      <c r="I3112" s="140">
        <f>ROUND(H3112-H3112*H$8,2)</f>
        <v>554</v>
      </c>
      <c r="J3112" s="180">
        <v>0</v>
      </c>
      <c r="K3112" s="280" t="e">
        <f>#REF!*#REF!</f>
        <v>#REF!</v>
      </c>
    </row>
    <row r="3113" spans="1:11" ht="22.5">
      <c r="B3113" s="221" t="s">
        <v>1330</v>
      </c>
      <c r="C3113" s="496" t="s">
        <v>451</v>
      </c>
      <c r="D3113" s="496"/>
      <c r="E3113" s="496"/>
      <c r="F3113" s="496"/>
      <c r="G3113" s="505"/>
      <c r="H3113" s="222"/>
      <c r="I3113" s="223"/>
      <c r="J3113" s="227"/>
      <c r="K3113" s="280" t="e">
        <f>#REF!*#REF!</f>
        <v>#REF!</v>
      </c>
    </row>
    <row r="3114" spans="1:11">
      <c r="B3114" s="273">
        <v>500</v>
      </c>
      <c r="C3114" s="191">
        <v>4210102</v>
      </c>
      <c r="D3114" s="275" t="s">
        <v>452</v>
      </c>
      <c r="E3114" s="275">
        <v>1</v>
      </c>
      <c r="F3114" s="462" t="s">
        <v>453</v>
      </c>
      <c r="G3114" s="463"/>
      <c r="H3114" s="142">
        <v>36.9</v>
      </c>
      <c r="I3114" s="76">
        <f t="shared" ref="I3114:I3157" si="236">ROUND(H3114-H3114*H$8,2)</f>
        <v>36.9</v>
      </c>
      <c r="J3114" s="172">
        <v>0</v>
      </c>
      <c r="K3114" s="280" t="e">
        <f>#REF!*#REF!</f>
        <v>#REF!</v>
      </c>
    </row>
    <row r="3115" spans="1:11" ht="22.5">
      <c r="B3115" s="228" t="s">
        <v>2422</v>
      </c>
      <c r="C3115" s="496" t="s">
        <v>2423</v>
      </c>
      <c r="D3115" s="496"/>
      <c r="E3115" s="496"/>
      <c r="F3115" s="496"/>
      <c r="G3115" s="505"/>
      <c r="H3115" s="222"/>
      <c r="I3115" s="223"/>
      <c r="J3115" s="227"/>
      <c r="K3115" s="280" t="e">
        <f>#REF!*#REF!</f>
        <v>#REF!</v>
      </c>
    </row>
    <row r="3116" spans="1:11">
      <c r="B3116" s="273">
        <v>100</v>
      </c>
      <c r="C3116" s="189">
        <v>712001</v>
      </c>
      <c r="D3116" s="275" t="s">
        <v>2424</v>
      </c>
      <c r="E3116" s="275">
        <v>1</v>
      </c>
      <c r="F3116" s="462" t="s">
        <v>2425</v>
      </c>
      <c r="G3116" s="463"/>
      <c r="H3116" s="142">
        <v>10.6</v>
      </c>
      <c r="I3116" s="76">
        <f t="shared" si="236"/>
        <v>10.6</v>
      </c>
      <c r="J3116" s="172">
        <v>0</v>
      </c>
      <c r="K3116" s="280" t="e">
        <f>#REF!*#REF!</f>
        <v>#REF!</v>
      </c>
    </row>
    <row r="3117" spans="1:11">
      <c r="B3117" s="273">
        <v>100</v>
      </c>
      <c r="C3117" s="189">
        <v>712002</v>
      </c>
      <c r="D3117" s="275" t="s">
        <v>2426</v>
      </c>
      <c r="E3117" s="275">
        <v>1</v>
      </c>
      <c r="F3117" s="462" t="s">
        <v>2425</v>
      </c>
      <c r="G3117" s="463"/>
      <c r="H3117" s="142">
        <v>12.8</v>
      </c>
      <c r="I3117" s="76">
        <f t="shared" si="236"/>
        <v>12.8</v>
      </c>
      <c r="J3117" s="172">
        <v>0</v>
      </c>
      <c r="K3117" s="280" t="e">
        <f>#REF!*#REF!</f>
        <v>#REF!</v>
      </c>
    </row>
    <row r="3118" spans="1:11">
      <c r="B3118" s="273">
        <v>100</v>
      </c>
      <c r="C3118" s="189">
        <v>712005</v>
      </c>
      <c r="D3118" s="275" t="s">
        <v>2424</v>
      </c>
      <c r="E3118" s="275">
        <v>1</v>
      </c>
      <c r="F3118" s="462" t="s">
        <v>2427</v>
      </c>
      <c r="G3118" s="463"/>
      <c r="H3118" s="142">
        <v>10.6</v>
      </c>
      <c r="I3118" s="76">
        <f t="shared" si="236"/>
        <v>10.6</v>
      </c>
      <c r="J3118" s="172">
        <v>0</v>
      </c>
      <c r="K3118" s="280" t="e">
        <f>#REF!*#REF!</f>
        <v>#REF!</v>
      </c>
    </row>
    <row r="3119" spans="1:11">
      <c r="B3119" s="273">
        <v>100</v>
      </c>
      <c r="C3119" s="189">
        <v>712006</v>
      </c>
      <c r="D3119" s="275" t="s">
        <v>2426</v>
      </c>
      <c r="E3119" s="275">
        <v>1</v>
      </c>
      <c r="F3119" s="462" t="s">
        <v>2427</v>
      </c>
      <c r="G3119" s="463"/>
      <c r="H3119" s="142">
        <v>12.8</v>
      </c>
      <c r="I3119" s="76">
        <f t="shared" si="236"/>
        <v>12.8</v>
      </c>
      <c r="J3119" s="172">
        <v>0</v>
      </c>
      <c r="K3119" s="280" t="e">
        <f>#REF!*#REF!</f>
        <v>#REF!</v>
      </c>
    </row>
    <row r="3120" spans="1:11">
      <c r="B3120" s="273">
        <v>100</v>
      </c>
      <c r="C3120" s="189">
        <v>712009</v>
      </c>
      <c r="D3120" s="275" t="s">
        <v>2424</v>
      </c>
      <c r="E3120" s="275">
        <v>1</v>
      </c>
      <c r="F3120" s="462" t="s">
        <v>2428</v>
      </c>
      <c r="G3120" s="463"/>
      <c r="H3120" s="142">
        <v>10.6</v>
      </c>
      <c r="I3120" s="76">
        <f t="shared" si="236"/>
        <v>10.6</v>
      </c>
      <c r="J3120" s="172">
        <v>0</v>
      </c>
      <c r="K3120" s="280" t="e">
        <f>#REF!*#REF!</f>
        <v>#REF!</v>
      </c>
    </row>
    <row r="3121" spans="2:11">
      <c r="B3121" s="273">
        <v>100</v>
      </c>
      <c r="C3121" s="189">
        <v>712010</v>
      </c>
      <c r="D3121" s="275" t="s">
        <v>2424</v>
      </c>
      <c r="E3121" s="275">
        <v>1</v>
      </c>
      <c r="F3121" s="462" t="s">
        <v>2429</v>
      </c>
      <c r="G3121" s="463"/>
      <c r="H3121" s="142">
        <v>10.6</v>
      </c>
      <c r="I3121" s="76">
        <f t="shared" si="236"/>
        <v>10.6</v>
      </c>
      <c r="J3121" s="172">
        <v>0</v>
      </c>
      <c r="K3121" s="280" t="e">
        <f>#REF!*#REF!</f>
        <v>#REF!</v>
      </c>
    </row>
    <row r="3122" spans="2:11" ht="33.75">
      <c r="B3122" s="273"/>
      <c r="C3122" s="326" t="s">
        <v>3825</v>
      </c>
      <c r="D3122" s="279" t="s">
        <v>3826</v>
      </c>
      <c r="E3122" s="279">
        <v>10</v>
      </c>
      <c r="F3122" s="462" t="s">
        <v>3827</v>
      </c>
      <c r="G3122" s="463"/>
      <c r="H3122" s="327">
        <v>1040</v>
      </c>
      <c r="I3122" s="76">
        <f t="shared" si="236"/>
        <v>1040</v>
      </c>
      <c r="J3122" s="172">
        <v>0</v>
      </c>
      <c r="K3122" s="280" t="e">
        <f>#REF!*#REF!</f>
        <v>#REF!</v>
      </c>
    </row>
    <row r="3123" spans="2:11" ht="33.75">
      <c r="B3123" s="273"/>
      <c r="C3123" s="326" t="s">
        <v>3828</v>
      </c>
      <c r="D3123" s="279" t="s">
        <v>3826</v>
      </c>
      <c r="E3123" s="279">
        <v>10</v>
      </c>
      <c r="F3123" s="462" t="s">
        <v>3829</v>
      </c>
      <c r="G3123" s="463"/>
      <c r="H3123" s="327">
        <v>1040</v>
      </c>
      <c r="I3123" s="76">
        <f t="shared" si="236"/>
        <v>1040</v>
      </c>
      <c r="J3123" s="172">
        <v>0</v>
      </c>
      <c r="K3123" s="280" t="e">
        <f>#REF!*#REF!</f>
        <v>#REF!</v>
      </c>
    </row>
    <row r="3124" spans="2:11" ht="33.75">
      <c r="B3124" s="273"/>
      <c r="C3124" s="326" t="s">
        <v>3830</v>
      </c>
      <c r="D3124" s="279" t="s">
        <v>3826</v>
      </c>
      <c r="E3124" s="279">
        <v>10</v>
      </c>
      <c r="F3124" s="462" t="s">
        <v>3831</v>
      </c>
      <c r="G3124" s="463"/>
      <c r="H3124" s="327">
        <v>1040</v>
      </c>
      <c r="I3124" s="76">
        <f t="shared" si="236"/>
        <v>1040</v>
      </c>
      <c r="J3124" s="172">
        <v>0</v>
      </c>
      <c r="K3124" s="280" t="e">
        <f>#REF!*#REF!</f>
        <v>#REF!</v>
      </c>
    </row>
    <row r="3125" spans="2:11" ht="33.75">
      <c r="B3125" s="273"/>
      <c r="C3125" s="326" t="s">
        <v>3832</v>
      </c>
      <c r="D3125" s="279" t="s">
        <v>3826</v>
      </c>
      <c r="E3125" s="279">
        <v>10</v>
      </c>
      <c r="F3125" s="462" t="s">
        <v>3833</v>
      </c>
      <c r="G3125" s="463"/>
      <c r="H3125" s="327">
        <v>1040</v>
      </c>
      <c r="I3125" s="76">
        <f t="shared" si="236"/>
        <v>1040</v>
      </c>
      <c r="J3125" s="172">
        <v>0</v>
      </c>
      <c r="K3125" s="280" t="e">
        <f>#REF!*#REF!</f>
        <v>#REF!</v>
      </c>
    </row>
    <row r="3126" spans="2:11" ht="33.75">
      <c r="B3126" s="273"/>
      <c r="C3126" s="326" t="s">
        <v>3834</v>
      </c>
      <c r="D3126" s="279" t="s">
        <v>3826</v>
      </c>
      <c r="E3126" s="279">
        <v>10</v>
      </c>
      <c r="F3126" s="462" t="s">
        <v>3835</v>
      </c>
      <c r="G3126" s="463"/>
      <c r="H3126" s="327">
        <v>1040</v>
      </c>
      <c r="I3126" s="76">
        <f t="shared" si="236"/>
        <v>1040</v>
      </c>
      <c r="J3126" s="172">
        <v>0</v>
      </c>
      <c r="K3126" s="280" t="e">
        <f>#REF!*#REF!</f>
        <v>#REF!</v>
      </c>
    </row>
    <row r="3127" spans="2:11">
      <c r="B3127" s="228"/>
      <c r="C3127" s="455" t="s">
        <v>2430</v>
      </c>
      <c r="D3127" s="455"/>
      <c r="E3127" s="455"/>
      <c r="F3127" s="455"/>
      <c r="G3127" s="456"/>
      <c r="H3127" s="229"/>
      <c r="I3127" s="230"/>
      <c r="J3127" s="231"/>
      <c r="K3127" s="280" t="e">
        <f>#REF!*#REF!</f>
        <v>#REF!</v>
      </c>
    </row>
    <row r="3128" spans="2:11">
      <c r="B3128" s="382"/>
      <c r="C3128" s="329">
        <v>1073</v>
      </c>
      <c r="D3128" s="329" t="s">
        <v>3836</v>
      </c>
      <c r="E3128" s="329">
        <v>1</v>
      </c>
      <c r="F3128" s="535" t="s">
        <v>3837</v>
      </c>
      <c r="G3128" s="536"/>
      <c r="H3128" s="327">
        <v>135</v>
      </c>
      <c r="I3128" s="76">
        <f t="shared" si="236"/>
        <v>135</v>
      </c>
      <c r="J3128" s="172">
        <v>0</v>
      </c>
      <c r="K3128" s="280" t="e">
        <f>#REF!*#REF!</f>
        <v>#REF!</v>
      </c>
    </row>
    <row r="3129" spans="2:11">
      <c r="B3129" s="383"/>
      <c r="C3129" s="329">
        <v>1074</v>
      </c>
      <c r="D3129" s="329" t="s">
        <v>3838</v>
      </c>
      <c r="E3129" s="329">
        <v>1</v>
      </c>
      <c r="F3129" s="535" t="s">
        <v>3839</v>
      </c>
      <c r="G3129" s="536"/>
      <c r="H3129" s="327">
        <v>69</v>
      </c>
      <c r="I3129" s="76">
        <f t="shared" si="236"/>
        <v>69</v>
      </c>
      <c r="J3129" s="172">
        <v>0</v>
      </c>
      <c r="K3129" s="280" t="e">
        <f>#REF!*#REF!</f>
        <v>#REF!</v>
      </c>
    </row>
    <row r="3130" spans="2:11">
      <c r="B3130" s="383"/>
      <c r="C3130" s="329">
        <v>1076</v>
      </c>
      <c r="D3130" s="329" t="s">
        <v>3840</v>
      </c>
      <c r="E3130" s="329">
        <v>1</v>
      </c>
      <c r="F3130" s="535" t="s">
        <v>3841</v>
      </c>
      <c r="G3130" s="536"/>
      <c r="H3130" s="327">
        <v>105</v>
      </c>
      <c r="I3130" s="76">
        <f t="shared" si="236"/>
        <v>105</v>
      </c>
      <c r="J3130" s="172">
        <v>0</v>
      </c>
      <c r="K3130" s="280" t="e">
        <f>#REF!*#REF!</f>
        <v>#REF!</v>
      </c>
    </row>
    <row r="3131" spans="2:11">
      <c r="B3131" s="383"/>
      <c r="C3131" s="330" t="s">
        <v>2443</v>
      </c>
      <c r="D3131" s="232" t="s">
        <v>2444</v>
      </c>
      <c r="E3131" s="275">
        <v>1</v>
      </c>
      <c r="F3131" s="535" t="s">
        <v>2445</v>
      </c>
      <c r="G3131" s="536"/>
      <c r="H3131" s="233">
        <v>219</v>
      </c>
      <c r="I3131" s="76">
        <f t="shared" si="236"/>
        <v>219</v>
      </c>
      <c r="J3131" s="172">
        <v>0</v>
      </c>
      <c r="K3131" s="280" t="e">
        <f>#REF!*#REF!</f>
        <v>#REF!</v>
      </c>
    </row>
    <row r="3132" spans="2:11">
      <c r="B3132" s="383"/>
      <c r="C3132" s="330" t="s">
        <v>2446</v>
      </c>
      <c r="D3132" s="232" t="s">
        <v>2447</v>
      </c>
      <c r="E3132" s="275">
        <v>1</v>
      </c>
      <c r="F3132" s="537" t="s">
        <v>2448</v>
      </c>
      <c r="G3132" s="538"/>
      <c r="H3132" s="233">
        <v>559</v>
      </c>
      <c r="I3132" s="76">
        <f t="shared" si="236"/>
        <v>559</v>
      </c>
      <c r="J3132" s="172">
        <v>0</v>
      </c>
      <c r="K3132" s="280" t="e">
        <f>#REF!*#REF!</f>
        <v>#REF!</v>
      </c>
    </row>
    <row r="3133" spans="2:11">
      <c r="B3133" s="383"/>
      <c r="C3133" s="330" t="s">
        <v>2449</v>
      </c>
      <c r="D3133" s="232" t="s">
        <v>2450</v>
      </c>
      <c r="E3133" s="275">
        <v>1</v>
      </c>
      <c r="F3133" s="537" t="s">
        <v>2451</v>
      </c>
      <c r="G3133" s="538"/>
      <c r="H3133" s="233">
        <v>219</v>
      </c>
      <c r="I3133" s="76">
        <f t="shared" si="236"/>
        <v>219</v>
      </c>
      <c r="J3133" s="172">
        <v>0</v>
      </c>
      <c r="K3133" s="280" t="e">
        <f>#REF!*#REF!</f>
        <v>#REF!</v>
      </c>
    </row>
    <row r="3134" spans="2:11">
      <c r="B3134" s="383"/>
      <c r="C3134" s="330" t="s">
        <v>2452</v>
      </c>
      <c r="D3134" s="232" t="s">
        <v>2453</v>
      </c>
      <c r="E3134" s="275">
        <v>1</v>
      </c>
      <c r="F3134" s="537" t="s">
        <v>2454</v>
      </c>
      <c r="G3134" s="538"/>
      <c r="H3134" s="233">
        <v>247</v>
      </c>
      <c r="I3134" s="76">
        <f t="shared" si="236"/>
        <v>247</v>
      </c>
      <c r="J3134" s="172">
        <v>0</v>
      </c>
      <c r="K3134" s="280" t="e">
        <f>#REF!*#REF!</f>
        <v>#REF!</v>
      </c>
    </row>
    <row r="3135" spans="2:11">
      <c r="B3135" s="383"/>
      <c r="C3135" s="330" t="s">
        <v>2455</v>
      </c>
      <c r="D3135" s="232" t="s">
        <v>2456</v>
      </c>
      <c r="E3135" s="275">
        <v>1</v>
      </c>
      <c r="F3135" s="537" t="s">
        <v>2457</v>
      </c>
      <c r="G3135" s="538"/>
      <c r="H3135" s="233">
        <v>559</v>
      </c>
      <c r="I3135" s="76">
        <f t="shared" si="236"/>
        <v>559</v>
      </c>
      <c r="J3135" s="172">
        <v>0</v>
      </c>
      <c r="K3135" s="280" t="e">
        <f>#REF!*#REF!</f>
        <v>#REF!</v>
      </c>
    </row>
    <row r="3136" spans="2:11">
      <c r="B3136" s="383"/>
      <c r="C3136" s="330" t="s">
        <v>2458</v>
      </c>
      <c r="D3136" s="232" t="s">
        <v>2456</v>
      </c>
      <c r="E3136" s="275">
        <v>1</v>
      </c>
      <c r="F3136" s="537" t="s">
        <v>2459</v>
      </c>
      <c r="G3136" s="538"/>
      <c r="H3136" s="233">
        <v>559</v>
      </c>
      <c r="I3136" s="76">
        <f t="shared" si="236"/>
        <v>559</v>
      </c>
      <c r="J3136" s="172">
        <v>0</v>
      </c>
      <c r="K3136" s="280" t="e">
        <f>#REF!*#REF!</f>
        <v>#REF!</v>
      </c>
    </row>
    <row r="3137" spans="2:11">
      <c r="B3137" s="383"/>
      <c r="C3137" s="330" t="s">
        <v>2460</v>
      </c>
      <c r="D3137" s="232" t="s">
        <v>2461</v>
      </c>
      <c r="E3137" s="275">
        <v>1</v>
      </c>
      <c r="F3137" s="537" t="s">
        <v>2462</v>
      </c>
      <c r="G3137" s="538"/>
      <c r="H3137" s="233">
        <v>559</v>
      </c>
      <c r="I3137" s="76">
        <f t="shared" si="236"/>
        <v>559</v>
      </c>
      <c r="J3137" s="172">
        <v>0</v>
      </c>
      <c r="K3137" s="280" t="e">
        <f>#REF!*#REF!</f>
        <v>#REF!</v>
      </c>
    </row>
    <row r="3138" spans="2:11">
      <c r="B3138" s="383"/>
      <c r="C3138" s="330" t="s">
        <v>2463</v>
      </c>
      <c r="D3138" s="232" t="s">
        <v>2461</v>
      </c>
      <c r="E3138" s="275">
        <v>1</v>
      </c>
      <c r="F3138" s="537" t="s">
        <v>2464</v>
      </c>
      <c r="G3138" s="538"/>
      <c r="H3138" s="233">
        <v>559</v>
      </c>
      <c r="I3138" s="76">
        <f t="shared" si="236"/>
        <v>559</v>
      </c>
      <c r="J3138" s="172">
        <v>0</v>
      </c>
      <c r="K3138" s="280" t="e">
        <f>#REF!*#REF!</f>
        <v>#REF!</v>
      </c>
    </row>
    <row r="3139" spans="2:11">
      <c r="B3139" s="383"/>
      <c r="C3139" s="330" t="s">
        <v>2465</v>
      </c>
      <c r="D3139" s="232" t="s">
        <v>2466</v>
      </c>
      <c r="E3139" s="275">
        <v>1</v>
      </c>
      <c r="F3139" s="537" t="s">
        <v>2467</v>
      </c>
      <c r="G3139" s="538"/>
      <c r="H3139" s="233">
        <v>559</v>
      </c>
      <c r="I3139" s="76">
        <f t="shared" si="236"/>
        <v>559</v>
      </c>
      <c r="J3139" s="172">
        <v>0</v>
      </c>
      <c r="K3139" s="280" t="e">
        <f>#REF!*#REF!</f>
        <v>#REF!</v>
      </c>
    </row>
    <row r="3140" spans="2:11">
      <c r="B3140" s="383"/>
      <c r="C3140" s="330" t="s">
        <v>2468</v>
      </c>
      <c r="D3140" s="232" t="s">
        <v>2466</v>
      </c>
      <c r="E3140" s="275">
        <v>1</v>
      </c>
      <c r="F3140" s="537" t="s">
        <v>2469</v>
      </c>
      <c r="G3140" s="538"/>
      <c r="H3140" s="233">
        <v>559</v>
      </c>
      <c r="I3140" s="76">
        <f t="shared" si="236"/>
        <v>559</v>
      </c>
      <c r="J3140" s="172">
        <v>0</v>
      </c>
      <c r="K3140" s="280" t="e">
        <f>#REF!*#REF!</f>
        <v>#REF!</v>
      </c>
    </row>
    <row r="3141" spans="2:11">
      <c r="B3141" s="383"/>
      <c r="C3141" s="330" t="s">
        <v>2470</v>
      </c>
      <c r="D3141" s="232" t="s">
        <v>2471</v>
      </c>
      <c r="E3141" s="275">
        <v>1</v>
      </c>
      <c r="F3141" s="537" t="s">
        <v>2472</v>
      </c>
      <c r="G3141" s="538"/>
      <c r="H3141" s="233">
        <v>559</v>
      </c>
      <c r="I3141" s="76">
        <f t="shared" si="236"/>
        <v>559</v>
      </c>
      <c r="J3141" s="172">
        <v>0</v>
      </c>
      <c r="K3141" s="280" t="e">
        <f>#REF!*#REF!</f>
        <v>#REF!</v>
      </c>
    </row>
    <row r="3142" spans="2:11">
      <c r="B3142" s="383"/>
      <c r="C3142" s="330" t="s">
        <v>3842</v>
      </c>
      <c r="D3142" s="232" t="s">
        <v>3843</v>
      </c>
      <c r="E3142" s="275">
        <v>1</v>
      </c>
      <c r="F3142" s="278" t="s">
        <v>3844</v>
      </c>
      <c r="G3142" s="331"/>
      <c r="H3142" s="233">
        <v>70</v>
      </c>
      <c r="I3142" s="76">
        <f t="shared" si="236"/>
        <v>70</v>
      </c>
      <c r="J3142" s="172">
        <v>0</v>
      </c>
      <c r="K3142" s="280" t="e">
        <f>#REF!*#REF!</f>
        <v>#REF!</v>
      </c>
    </row>
    <row r="3143" spans="2:11">
      <c r="B3143" s="383"/>
      <c r="C3143" s="330" t="s">
        <v>3845</v>
      </c>
      <c r="D3143" s="232" t="s">
        <v>3843</v>
      </c>
      <c r="E3143" s="275">
        <v>1</v>
      </c>
      <c r="F3143" s="278" t="s">
        <v>3846</v>
      </c>
      <c r="G3143" s="331"/>
      <c r="H3143" s="233">
        <v>70</v>
      </c>
      <c r="I3143" s="76">
        <f t="shared" si="236"/>
        <v>70</v>
      </c>
      <c r="J3143" s="172">
        <v>0</v>
      </c>
      <c r="K3143" s="280" t="e">
        <f>#REF!*#REF!</f>
        <v>#REF!</v>
      </c>
    </row>
    <row r="3144" spans="2:11">
      <c r="B3144" s="383"/>
      <c r="C3144" s="330" t="s">
        <v>3847</v>
      </c>
      <c r="D3144" s="232" t="s">
        <v>3848</v>
      </c>
      <c r="E3144" s="275">
        <v>1</v>
      </c>
      <c r="F3144" s="278" t="s">
        <v>3849</v>
      </c>
      <c r="G3144" s="331"/>
      <c r="H3144" s="233">
        <v>262</v>
      </c>
      <c r="I3144" s="76">
        <f t="shared" si="236"/>
        <v>262</v>
      </c>
      <c r="J3144" s="172">
        <v>0</v>
      </c>
      <c r="K3144" s="280" t="e">
        <f>#REF!*#REF!</f>
        <v>#REF!</v>
      </c>
    </row>
    <row r="3145" spans="2:11">
      <c r="B3145" s="383"/>
      <c r="C3145" s="330" t="s">
        <v>3850</v>
      </c>
      <c r="D3145" s="232" t="s">
        <v>3848</v>
      </c>
      <c r="E3145" s="275">
        <v>1</v>
      </c>
      <c r="F3145" s="278" t="s">
        <v>3851</v>
      </c>
      <c r="G3145" s="331"/>
      <c r="H3145" s="233">
        <v>262</v>
      </c>
      <c r="I3145" s="76">
        <f t="shared" si="236"/>
        <v>262</v>
      </c>
      <c r="J3145" s="172">
        <v>0</v>
      </c>
      <c r="K3145" s="280" t="e">
        <f>#REF!*#REF!</f>
        <v>#REF!</v>
      </c>
    </row>
    <row r="3146" spans="2:11">
      <c r="B3146" s="383"/>
      <c r="C3146" s="330" t="s">
        <v>3852</v>
      </c>
      <c r="D3146" s="232" t="s">
        <v>3853</v>
      </c>
      <c r="E3146" s="275">
        <v>1</v>
      </c>
      <c r="F3146" s="278" t="s">
        <v>3854</v>
      </c>
      <c r="G3146" s="331"/>
      <c r="H3146" s="233">
        <v>120</v>
      </c>
      <c r="I3146" s="76">
        <f t="shared" si="236"/>
        <v>120</v>
      </c>
      <c r="J3146" s="172">
        <v>0</v>
      </c>
      <c r="K3146" s="280" t="e">
        <f>#REF!*#REF!</f>
        <v>#REF!</v>
      </c>
    </row>
    <row r="3147" spans="2:11">
      <c r="B3147" s="383"/>
      <c r="C3147" s="330" t="s">
        <v>3855</v>
      </c>
      <c r="D3147" s="232" t="s">
        <v>3853</v>
      </c>
      <c r="E3147" s="275">
        <v>1</v>
      </c>
      <c r="F3147" s="278" t="s">
        <v>3856</v>
      </c>
      <c r="G3147" s="331"/>
      <c r="H3147" s="233">
        <v>120</v>
      </c>
      <c r="I3147" s="76">
        <f t="shared" si="236"/>
        <v>120</v>
      </c>
      <c r="J3147" s="172">
        <v>0</v>
      </c>
      <c r="K3147" s="280" t="e">
        <f>#REF!*#REF!</f>
        <v>#REF!</v>
      </c>
    </row>
    <row r="3148" spans="2:11">
      <c r="B3148" s="383"/>
      <c r="C3148" s="330" t="s">
        <v>3857</v>
      </c>
      <c r="D3148" s="232" t="s">
        <v>3858</v>
      </c>
      <c r="E3148" s="275">
        <v>1</v>
      </c>
      <c r="F3148" s="278" t="s">
        <v>3859</v>
      </c>
      <c r="G3148" s="331"/>
      <c r="H3148" s="233">
        <v>169</v>
      </c>
      <c r="I3148" s="76">
        <f t="shared" si="236"/>
        <v>169</v>
      </c>
      <c r="J3148" s="172">
        <v>0</v>
      </c>
      <c r="K3148" s="280" t="e">
        <f>#REF!*#REF!</f>
        <v>#REF!</v>
      </c>
    </row>
    <row r="3149" spans="2:11">
      <c r="B3149" s="383"/>
      <c r="C3149" s="330" t="s">
        <v>3860</v>
      </c>
      <c r="D3149" s="232" t="s">
        <v>3858</v>
      </c>
      <c r="E3149" s="275">
        <v>1</v>
      </c>
      <c r="F3149" s="278" t="s">
        <v>3861</v>
      </c>
      <c r="G3149" s="331"/>
      <c r="H3149" s="233">
        <v>169</v>
      </c>
      <c r="I3149" s="76">
        <f t="shared" si="236"/>
        <v>169</v>
      </c>
      <c r="J3149" s="172">
        <v>0</v>
      </c>
      <c r="K3149" s="280" t="e">
        <f>#REF!*#REF!</f>
        <v>#REF!</v>
      </c>
    </row>
    <row r="3150" spans="2:11">
      <c r="B3150" s="383"/>
      <c r="C3150" s="330" t="s">
        <v>3862</v>
      </c>
      <c r="D3150" s="232" t="s">
        <v>3863</v>
      </c>
      <c r="E3150" s="275">
        <v>1</v>
      </c>
      <c r="F3150" s="278" t="s">
        <v>3864</v>
      </c>
      <c r="G3150" s="331"/>
      <c r="H3150" s="233">
        <v>175</v>
      </c>
      <c r="I3150" s="76">
        <f t="shared" si="236"/>
        <v>175</v>
      </c>
      <c r="J3150" s="172">
        <v>0</v>
      </c>
      <c r="K3150" s="280" t="e">
        <f>#REF!*#REF!</f>
        <v>#REF!</v>
      </c>
    </row>
    <row r="3151" spans="2:11">
      <c r="B3151" s="383"/>
      <c r="C3151" s="330" t="s">
        <v>3865</v>
      </c>
      <c r="D3151" s="232" t="s">
        <v>3863</v>
      </c>
      <c r="E3151" s="275">
        <v>1</v>
      </c>
      <c r="F3151" s="278" t="s">
        <v>3866</v>
      </c>
      <c r="G3151" s="331"/>
      <c r="H3151" s="233">
        <v>175</v>
      </c>
      <c r="I3151" s="76">
        <f t="shared" si="236"/>
        <v>175</v>
      </c>
      <c r="J3151" s="172">
        <v>0</v>
      </c>
      <c r="K3151" s="280" t="e">
        <f>#REF!*#REF!</f>
        <v>#REF!</v>
      </c>
    </row>
    <row r="3152" spans="2:11">
      <c r="B3152" s="383"/>
      <c r="C3152" s="330" t="s">
        <v>3867</v>
      </c>
      <c r="D3152" s="232" t="s">
        <v>3868</v>
      </c>
      <c r="E3152" s="275">
        <v>1</v>
      </c>
      <c r="F3152" s="278" t="s">
        <v>3869</v>
      </c>
      <c r="G3152" s="331"/>
      <c r="H3152" s="233">
        <v>96.9</v>
      </c>
      <c r="I3152" s="76">
        <f t="shared" si="236"/>
        <v>96.9</v>
      </c>
      <c r="J3152" s="172">
        <v>0</v>
      </c>
      <c r="K3152" s="280" t="e">
        <f>#REF!*#REF!</f>
        <v>#REF!</v>
      </c>
    </row>
    <row r="3153" spans="1:11">
      <c r="B3153" s="383"/>
      <c r="C3153" s="330" t="s">
        <v>3870</v>
      </c>
      <c r="D3153" s="232" t="s">
        <v>3868</v>
      </c>
      <c r="E3153" s="275">
        <v>1</v>
      </c>
      <c r="F3153" s="278" t="s">
        <v>3871</v>
      </c>
      <c r="G3153" s="331"/>
      <c r="H3153" s="233">
        <v>96.9</v>
      </c>
      <c r="I3153" s="76">
        <f t="shared" si="236"/>
        <v>96.9</v>
      </c>
      <c r="J3153" s="172">
        <v>0</v>
      </c>
      <c r="K3153" s="280" t="e">
        <f>#REF!*#REF!</f>
        <v>#REF!</v>
      </c>
    </row>
    <row r="3154" spans="1:11">
      <c r="B3154" s="383"/>
      <c r="C3154" s="330" t="s">
        <v>2431</v>
      </c>
      <c r="D3154" s="232" t="s">
        <v>2432</v>
      </c>
      <c r="E3154" s="275">
        <v>1</v>
      </c>
      <c r="F3154" s="537" t="s">
        <v>2433</v>
      </c>
      <c r="G3154" s="538"/>
      <c r="H3154" s="233">
        <v>119</v>
      </c>
      <c r="I3154" s="76">
        <f t="shared" si="236"/>
        <v>119</v>
      </c>
      <c r="J3154" s="172">
        <v>0</v>
      </c>
      <c r="K3154" s="280" t="e">
        <f>#REF!*#REF!</f>
        <v>#REF!</v>
      </c>
    </row>
    <row r="3155" spans="1:11">
      <c r="B3155" s="383"/>
      <c r="C3155" s="330" t="s">
        <v>2434</v>
      </c>
      <c r="D3155" s="232" t="s">
        <v>2435</v>
      </c>
      <c r="E3155" s="275">
        <v>1</v>
      </c>
      <c r="F3155" s="537" t="s">
        <v>2436</v>
      </c>
      <c r="G3155" s="538"/>
      <c r="H3155" s="233">
        <v>86.9</v>
      </c>
      <c r="I3155" s="76">
        <f t="shared" si="236"/>
        <v>86.9</v>
      </c>
      <c r="J3155" s="172">
        <v>0</v>
      </c>
      <c r="K3155" s="280" t="e">
        <f>#REF!*#REF!</f>
        <v>#REF!</v>
      </c>
    </row>
    <row r="3156" spans="1:11">
      <c r="B3156" s="383"/>
      <c r="C3156" s="330" t="s">
        <v>2437</v>
      </c>
      <c r="D3156" s="232" t="s">
        <v>2438</v>
      </c>
      <c r="E3156" s="275">
        <v>1</v>
      </c>
      <c r="F3156" s="537" t="s">
        <v>2439</v>
      </c>
      <c r="G3156" s="538"/>
      <c r="H3156" s="233">
        <v>175</v>
      </c>
      <c r="I3156" s="76">
        <f t="shared" si="236"/>
        <v>175</v>
      </c>
      <c r="J3156" s="172">
        <v>0</v>
      </c>
      <c r="K3156" s="280" t="e">
        <f>#REF!*#REF!</f>
        <v>#REF!</v>
      </c>
    </row>
    <row r="3157" spans="1:11">
      <c r="B3157" s="384"/>
      <c r="C3157" s="330" t="s">
        <v>2440</v>
      </c>
      <c r="D3157" s="232" t="s">
        <v>2441</v>
      </c>
      <c r="E3157" s="275">
        <v>1</v>
      </c>
      <c r="F3157" s="537" t="s">
        <v>2442</v>
      </c>
      <c r="G3157" s="538"/>
      <c r="H3157" s="233">
        <v>279</v>
      </c>
      <c r="I3157" s="76">
        <f t="shared" si="236"/>
        <v>279</v>
      </c>
      <c r="J3157" s="172">
        <v>0</v>
      </c>
      <c r="K3157" s="280" t="e">
        <f>#REF!*#REF!</f>
        <v>#REF!</v>
      </c>
    </row>
    <row r="3158" spans="1:11" ht="15.75">
      <c r="B3158" s="234"/>
      <c r="C3158" s="453" t="s">
        <v>2473</v>
      </c>
      <c r="D3158" s="453"/>
      <c r="E3158" s="453"/>
      <c r="F3158" s="453"/>
      <c r="G3158" s="454"/>
      <c r="H3158" s="136"/>
      <c r="I3158" s="119"/>
      <c r="J3158" s="200"/>
      <c r="K3158" s="280" t="e">
        <f>#REF!*#REF!</f>
        <v>#REF!</v>
      </c>
    </row>
    <row r="3159" spans="1:11" ht="22.5">
      <c r="A3159" s="413"/>
      <c r="B3159" s="235" t="s">
        <v>1330</v>
      </c>
      <c r="C3159" s="496" t="s">
        <v>2474</v>
      </c>
      <c r="D3159" s="496"/>
      <c r="E3159" s="496"/>
      <c r="F3159" s="496"/>
      <c r="G3159" s="497"/>
      <c r="H3159" s="229"/>
      <c r="I3159" s="230"/>
      <c r="J3159" s="231"/>
      <c r="K3159" s="328"/>
    </row>
    <row r="3160" spans="1:11">
      <c r="A3160" s="416"/>
      <c r="B3160" s="387">
        <v>12</v>
      </c>
      <c r="C3160" s="332" t="s">
        <v>2477</v>
      </c>
      <c r="D3160" s="207" t="s">
        <v>2478</v>
      </c>
      <c r="E3160" s="374">
        <v>1</v>
      </c>
      <c r="F3160" s="478" t="s">
        <v>2476</v>
      </c>
      <c r="G3160" s="479"/>
      <c r="H3160" s="333">
        <v>17.899999999999999</v>
      </c>
      <c r="I3160" s="76">
        <f t="shared" ref="I3160:I3223" si="237">ROUND(H3160-H3160*H$8,2)</f>
        <v>17.899999999999999</v>
      </c>
      <c r="J3160" s="131">
        <v>0</v>
      </c>
      <c r="K3160" s="280">
        <f t="shared" ref="K3160:K3223" si="238">I3160*J3160</f>
        <v>0</v>
      </c>
    </row>
    <row r="3161" spans="1:11">
      <c r="A3161" s="416"/>
      <c r="B3161" s="387">
        <v>12</v>
      </c>
      <c r="C3161" s="332" t="s">
        <v>2479</v>
      </c>
      <c r="D3161" s="207" t="s">
        <v>2480</v>
      </c>
      <c r="E3161" s="374">
        <v>1</v>
      </c>
      <c r="F3161" s="480"/>
      <c r="G3161" s="481"/>
      <c r="H3161" s="333">
        <v>20.9</v>
      </c>
      <c r="I3161" s="76">
        <f t="shared" si="237"/>
        <v>20.9</v>
      </c>
      <c r="J3161" s="131">
        <v>0</v>
      </c>
      <c r="K3161" s="280">
        <f t="shared" si="238"/>
        <v>0</v>
      </c>
    </row>
    <row r="3162" spans="1:11">
      <c r="A3162" s="416"/>
      <c r="B3162" s="387">
        <v>12</v>
      </c>
      <c r="C3162" s="332" t="s">
        <v>2481</v>
      </c>
      <c r="D3162" s="207" t="s">
        <v>2475</v>
      </c>
      <c r="E3162" s="374">
        <v>1</v>
      </c>
      <c r="F3162" s="489" t="s">
        <v>2482</v>
      </c>
      <c r="G3162" s="490"/>
      <c r="H3162" s="333">
        <v>9.9</v>
      </c>
      <c r="I3162" s="76">
        <f t="shared" si="237"/>
        <v>9.9</v>
      </c>
      <c r="J3162" s="131">
        <v>0</v>
      </c>
      <c r="K3162" s="280">
        <f t="shared" si="238"/>
        <v>0</v>
      </c>
    </row>
    <row r="3163" spans="1:11">
      <c r="A3163" s="416"/>
      <c r="B3163" s="387">
        <v>12</v>
      </c>
      <c r="C3163" s="332" t="s">
        <v>2483</v>
      </c>
      <c r="D3163" s="207" t="s">
        <v>2478</v>
      </c>
      <c r="E3163" s="374">
        <v>1</v>
      </c>
      <c r="F3163" s="491"/>
      <c r="G3163" s="492"/>
      <c r="H3163" s="333">
        <v>17.899999999999999</v>
      </c>
      <c r="I3163" s="76">
        <f t="shared" si="237"/>
        <v>17.899999999999999</v>
      </c>
      <c r="J3163" s="131">
        <v>0</v>
      </c>
      <c r="K3163" s="280">
        <f t="shared" si="238"/>
        <v>0</v>
      </c>
    </row>
    <row r="3164" spans="1:11">
      <c r="A3164" s="416"/>
      <c r="B3164" s="387">
        <v>12</v>
      </c>
      <c r="C3164" s="332" t="s">
        <v>2484</v>
      </c>
      <c r="D3164" s="207" t="s">
        <v>2480</v>
      </c>
      <c r="E3164" s="374">
        <v>1</v>
      </c>
      <c r="F3164" s="493"/>
      <c r="G3164" s="494"/>
      <c r="H3164" s="333">
        <v>20.9</v>
      </c>
      <c r="I3164" s="76">
        <f t="shared" si="237"/>
        <v>20.9</v>
      </c>
      <c r="J3164" s="131">
        <v>0</v>
      </c>
      <c r="K3164" s="280">
        <f t="shared" si="238"/>
        <v>0</v>
      </c>
    </row>
    <row r="3165" spans="1:11">
      <c r="A3165" s="416"/>
      <c r="B3165" s="387">
        <v>12</v>
      </c>
      <c r="C3165" s="332" t="s">
        <v>2486</v>
      </c>
      <c r="D3165" s="207" t="s">
        <v>2478</v>
      </c>
      <c r="E3165" s="374">
        <v>1</v>
      </c>
      <c r="F3165" s="478" t="s">
        <v>2485</v>
      </c>
      <c r="G3165" s="479"/>
      <c r="H3165" s="333">
        <v>17.899999999999999</v>
      </c>
      <c r="I3165" s="76">
        <f t="shared" si="237"/>
        <v>17.899999999999999</v>
      </c>
      <c r="J3165" s="131">
        <v>0</v>
      </c>
      <c r="K3165" s="280">
        <f>I3165*J3165</f>
        <v>0</v>
      </c>
    </row>
    <row r="3166" spans="1:11">
      <c r="A3166" s="416"/>
      <c r="B3166" s="387">
        <v>12</v>
      </c>
      <c r="C3166" s="332" t="s">
        <v>2487</v>
      </c>
      <c r="D3166" s="207" t="s">
        <v>2480</v>
      </c>
      <c r="E3166" s="374">
        <v>1</v>
      </c>
      <c r="F3166" s="480"/>
      <c r="G3166" s="481"/>
      <c r="H3166" s="333">
        <v>20.9</v>
      </c>
      <c r="I3166" s="76">
        <f t="shared" si="237"/>
        <v>20.9</v>
      </c>
      <c r="J3166" s="131">
        <v>0</v>
      </c>
      <c r="K3166" s="280">
        <f>I3166*J3166</f>
        <v>0</v>
      </c>
    </row>
    <row r="3167" spans="1:11">
      <c r="A3167" s="416"/>
      <c r="B3167" s="387">
        <v>12</v>
      </c>
      <c r="C3167" s="332" t="s">
        <v>2489</v>
      </c>
      <c r="D3167" s="207" t="s">
        <v>2478</v>
      </c>
      <c r="E3167" s="374">
        <v>1</v>
      </c>
      <c r="F3167" s="478" t="s">
        <v>2488</v>
      </c>
      <c r="G3167" s="479"/>
      <c r="H3167" s="333">
        <v>17.899999999999999</v>
      </c>
      <c r="I3167" s="76">
        <f t="shared" si="237"/>
        <v>17.899999999999999</v>
      </c>
      <c r="J3167" s="131">
        <v>0</v>
      </c>
      <c r="K3167" s="280">
        <f t="shared" si="238"/>
        <v>0</v>
      </c>
    </row>
    <row r="3168" spans="1:11">
      <c r="A3168" s="416"/>
      <c r="B3168" s="387">
        <v>12</v>
      </c>
      <c r="C3168" s="332" t="s">
        <v>2490</v>
      </c>
      <c r="D3168" s="207" t="s">
        <v>2480</v>
      </c>
      <c r="E3168" s="374">
        <v>1</v>
      </c>
      <c r="F3168" s="480"/>
      <c r="G3168" s="481"/>
      <c r="H3168" s="333">
        <v>20.9</v>
      </c>
      <c r="I3168" s="76">
        <f t="shared" si="237"/>
        <v>20.9</v>
      </c>
      <c r="J3168" s="131">
        <v>0</v>
      </c>
      <c r="K3168" s="280">
        <f t="shared" si="238"/>
        <v>0</v>
      </c>
    </row>
    <row r="3169" spans="1:11">
      <c r="A3169" s="416"/>
      <c r="B3169" s="387">
        <v>12</v>
      </c>
      <c r="C3169" s="332" t="s">
        <v>2492</v>
      </c>
      <c r="D3169" s="207" t="s">
        <v>2478</v>
      </c>
      <c r="E3169" s="374">
        <v>1</v>
      </c>
      <c r="F3169" s="482" t="s">
        <v>2491</v>
      </c>
      <c r="G3169" s="483"/>
      <c r="H3169" s="333">
        <v>17.899999999999999</v>
      </c>
      <c r="I3169" s="76">
        <f t="shared" si="237"/>
        <v>17.899999999999999</v>
      </c>
      <c r="J3169" s="131">
        <v>0</v>
      </c>
      <c r="K3169" s="280">
        <f t="shared" si="238"/>
        <v>0</v>
      </c>
    </row>
    <row r="3170" spans="1:11">
      <c r="A3170" s="416"/>
      <c r="B3170" s="387">
        <v>12</v>
      </c>
      <c r="C3170" s="332" t="s">
        <v>2493</v>
      </c>
      <c r="D3170" s="207" t="s">
        <v>2480</v>
      </c>
      <c r="E3170" s="374">
        <v>1</v>
      </c>
      <c r="F3170" s="480"/>
      <c r="G3170" s="481"/>
      <c r="H3170" s="333">
        <v>20.9</v>
      </c>
      <c r="I3170" s="76">
        <f t="shared" si="237"/>
        <v>20.9</v>
      </c>
      <c r="J3170" s="131">
        <v>0</v>
      </c>
      <c r="K3170" s="280">
        <f t="shared" si="238"/>
        <v>0</v>
      </c>
    </row>
    <row r="3171" spans="1:11">
      <c r="A3171" s="416"/>
      <c r="B3171" s="387">
        <v>12</v>
      </c>
      <c r="C3171" s="332" t="s">
        <v>2495</v>
      </c>
      <c r="D3171" s="207" t="s">
        <v>2478</v>
      </c>
      <c r="E3171" s="374">
        <v>1</v>
      </c>
      <c r="F3171" s="478" t="s">
        <v>2494</v>
      </c>
      <c r="G3171" s="479"/>
      <c r="H3171" s="333">
        <v>17.899999999999999</v>
      </c>
      <c r="I3171" s="76">
        <f t="shared" si="237"/>
        <v>17.899999999999999</v>
      </c>
      <c r="J3171" s="131">
        <v>0</v>
      </c>
      <c r="K3171" s="280">
        <f t="shared" si="238"/>
        <v>0</v>
      </c>
    </row>
    <row r="3172" spans="1:11">
      <c r="A3172" s="416"/>
      <c r="B3172" s="387">
        <v>12</v>
      </c>
      <c r="C3172" s="332" t="s">
        <v>2496</v>
      </c>
      <c r="D3172" s="207" t="s">
        <v>2480</v>
      </c>
      <c r="E3172" s="374">
        <v>1</v>
      </c>
      <c r="F3172" s="480"/>
      <c r="G3172" s="481"/>
      <c r="H3172" s="333">
        <v>20.9</v>
      </c>
      <c r="I3172" s="76">
        <f t="shared" si="237"/>
        <v>20.9</v>
      </c>
      <c r="J3172" s="131">
        <v>0</v>
      </c>
      <c r="K3172" s="280">
        <f t="shared" si="238"/>
        <v>0</v>
      </c>
    </row>
    <row r="3173" spans="1:11">
      <c r="A3173" s="416"/>
      <c r="B3173" s="387">
        <v>12</v>
      </c>
      <c r="C3173" s="332" t="s">
        <v>2497</v>
      </c>
      <c r="D3173" s="207" t="s">
        <v>2498</v>
      </c>
      <c r="E3173" s="374">
        <v>1</v>
      </c>
      <c r="F3173" s="478" t="s">
        <v>2499</v>
      </c>
      <c r="G3173" s="479"/>
      <c r="H3173" s="333">
        <v>20.9</v>
      </c>
      <c r="I3173" s="76">
        <f t="shared" si="237"/>
        <v>20.9</v>
      </c>
      <c r="J3173" s="131">
        <v>0</v>
      </c>
      <c r="K3173" s="280">
        <f t="shared" si="238"/>
        <v>0</v>
      </c>
    </row>
    <row r="3174" spans="1:11">
      <c r="A3174" s="416"/>
      <c r="B3174" s="387">
        <v>12</v>
      </c>
      <c r="C3174" s="332" t="s">
        <v>2500</v>
      </c>
      <c r="D3174" s="207" t="s">
        <v>2501</v>
      </c>
      <c r="E3174" s="374">
        <v>1</v>
      </c>
      <c r="F3174" s="480"/>
      <c r="G3174" s="481"/>
      <c r="H3174" s="333">
        <v>36.5</v>
      </c>
      <c r="I3174" s="76">
        <f t="shared" si="237"/>
        <v>36.5</v>
      </c>
      <c r="J3174" s="131">
        <v>0</v>
      </c>
      <c r="K3174" s="280">
        <f t="shared" si="238"/>
        <v>0</v>
      </c>
    </row>
    <row r="3175" spans="1:11">
      <c r="A3175" s="416"/>
      <c r="B3175" s="387">
        <v>12</v>
      </c>
      <c r="C3175" s="332" t="s">
        <v>2502</v>
      </c>
      <c r="D3175" s="207" t="s">
        <v>2498</v>
      </c>
      <c r="E3175" s="374">
        <v>1</v>
      </c>
      <c r="F3175" s="478" t="s">
        <v>2503</v>
      </c>
      <c r="G3175" s="479"/>
      <c r="H3175" s="333">
        <v>27.9</v>
      </c>
      <c r="I3175" s="76">
        <f t="shared" si="237"/>
        <v>27.9</v>
      </c>
      <c r="J3175" s="131">
        <v>0</v>
      </c>
      <c r="K3175" s="280">
        <f t="shared" si="238"/>
        <v>0</v>
      </c>
    </row>
    <row r="3176" spans="1:11">
      <c r="A3176" s="416"/>
      <c r="B3176" s="387">
        <v>12</v>
      </c>
      <c r="C3176" s="332" t="s">
        <v>2504</v>
      </c>
      <c r="D3176" s="207" t="s">
        <v>2501</v>
      </c>
      <c r="E3176" s="374">
        <v>1</v>
      </c>
      <c r="F3176" s="480"/>
      <c r="G3176" s="481"/>
      <c r="H3176" s="333">
        <v>36.5</v>
      </c>
      <c r="I3176" s="76">
        <f t="shared" si="237"/>
        <v>36.5</v>
      </c>
      <c r="J3176" s="131">
        <v>0</v>
      </c>
      <c r="K3176" s="280">
        <f t="shared" si="238"/>
        <v>0</v>
      </c>
    </row>
    <row r="3177" spans="1:11">
      <c r="A3177" s="416"/>
      <c r="B3177" s="387">
        <v>12</v>
      </c>
      <c r="C3177" s="332" t="s">
        <v>2505</v>
      </c>
      <c r="D3177" s="207" t="s">
        <v>2498</v>
      </c>
      <c r="E3177" s="374">
        <v>1</v>
      </c>
      <c r="F3177" s="478" t="s">
        <v>2506</v>
      </c>
      <c r="G3177" s="479"/>
      <c r="H3177" s="333">
        <v>20.9</v>
      </c>
      <c r="I3177" s="76">
        <f t="shared" si="237"/>
        <v>20.9</v>
      </c>
      <c r="J3177" s="131">
        <v>0</v>
      </c>
      <c r="K3177" s="280">
        <f t="shared" si="238"/>
        <v>0</v>
      </c>
    </row>
    <row r="3178" spans="1:11">
      <c r="A3178" s="416"/>
      <c r="B3178" s="387">
        <v>12</v>
      </c>
      <c r="C3178" s="332" t="s">
        <v>2507</v>
      </c>
      <c r="D3178" s="207" t="s">
        <v>2501</v>
      </c>
      <c r="E3178" s="374">
        <v>1</v>
      </c>
      <c r="F3178" s="480"/>
      <c r="G3178" s="481"/>
      <c r="H3178" s="333">
        <v>36.5</v>
      </c>
      <c r="I3178" s="76">
        <f t="shared" si="237"/>
        <v>36.5</v>
      </c>
      <c r="J3178" s="131">
        <v>0</v>
      </c>
      <c r="K3178" s="280">
        <f t="shared" si="238"/>
        <v>0</v>
      </c>
    </row>
    <row r="3179" spans="1:11">
      <c r="A3179" s="416"/>
      <c r="B3179" s="387">
        <v>12</v>
      </c>
      <c r="C3179" s="332" t="s">
        <v>2508</v>
      </c>
      <c r="D3179" s="207" t="s">
        <v>2498</v>
      </c>
      <c r="E3179" s="374">
        <v>1</v>
      </c>
      <c r="F3179" s="478" t="s">
        <v>2509</v>
      </c>
      <c r="G3179" s="479"/>
      <c r="H3179" s="333">
        <v>20.9</v>
      </c>
      <c r="I3179" s="76">
        <f t="shared" si="237"/>
        <v>20.9</v>
      </c>
      <c r="J3179" s="131">
        <v>0</v>
      </c>
      <c r="K3179" s="280">
        <f t="shared" si="238"/>
        <v>0</v>
      </c>
    </row>
    <row r="3180" spans="1:11">
      <c r="A3180" s="416"/>
      <c r="B3180" s="387">
        <v>12</v>
      </c>
      <c r="C3180" s="332" t="s">
        <v>2510</v>
      </c>
      <c r="D3180" s="207" t="s">
        <v>2501</v>
      </c>
      <c r="E3180" s="374">
        <v>1</v>
      </c>
      <c r="F3180" s="480"/>
      <c r="G3180" s="481"/>
      <c r="H3180" s="333">
        <v>36.5</v>
      </c>
      <c r="I3180" s="76">
        <f t="shared" si="237"/>
        <v>36.5</v>
      </c>
      <c r="J3180" s="131">
        <v>0</v>
      </c>
      <c r="K3180" s="280">
        <f t="shared" si="238"/>
        <v>0</v>
      </c>
    </row>
    <row r="3181" spans="1:11">
      <c r="A3181" s="416"/>
      <c r="B3181" s="387">
        <v>12</v>
      </c>
      <c r="C3181" s="332" t="s">
        <v>2511</v>
      </c>
      <c r="D3181" s="207" t="s">
        <v>2501</v>
      </c>
      <c r="E3181" s="374">
        <v>1</v>
      </c>
      <c r="F3181" s="487" t="s">
        <v>2512</v>
      </c>
      <c r="G3181" s="488"/>
      <c r="H3181" s="333">
        <v>45.5</v>
      </c>
      <c r="I3181" s="76">
        <f t="shared" si="237"/>
        <v>45.5</v>
      </c>
      <c r="J3181" s="131">
        <v>0</v>
      </c>
      <c r="K3181" s="280">
        <f t="shared" si="238"/>
        <v>0</v>
      </c>
    </row>
    <row r="3182" spans="1:11">
      <c r="A3182" s="416"/>
      <c r="B3182" s="387">
        <v>12</v>
      </c>
      <c r="C3182" s="332" t="s">
        <v>2513</v>
      </c>
      <c r="D3182" s="207" t="s">
        <v>2498</v>
      </c>
      <c r="E3182" s="374">
        <v>1</v>
      </c>
      <c r="F3182" s="478" t="s">
        <v>2514</v>
      </c>
      <c r="G3182" s="479"/>
      <c r="H3182" s="333">
        <v>27.9</v>
      </c>
      <c r="I3182" s="76">
        <f t="shared" si="237"/>
        <v>27.9</v>
      </c>
      <c r="J3182" s="131">
        <v>0</v>
      </c>
      <c r="K3182" s="280">
        <f t="shared" si="238"/>
        <v>0</v>
      </c>
    </row>
    <row r="3183" spans="1:11">
      <c r="A3183" s="416"/>
      <c r="B3183" s="387">
        <v>12</v>
      </c>
      <c r="C3183" s="332" t="s">
        <v>2515</v>
      </c>
      <c r="D3183" s="207" t="s">
        <v>2501</v>
      </c>
      <c r="E3183" s="374">
        <v>1</v>
      </c>
      <c r="F3183" s="480"/>
      <c r="G3183" s="481"/>
      <c r="H3183" s="333">
        <v>36.5</v>
      </c>
      <c r="I3183" s="76">
        <f t="shared" si="237"/>
        <v>36.5</v>
      </c>
      <c r="J3183" s="131">
        <v>0</v>
      </c>
      <c r="K3183" s="280">
        <f t="shared" si="238"/>
        <v>0</v>
      </c>
    </row>
    <row r="3184" spans="1:11">
      <c r="A3184" s="416"/>
      <c r="B3184" s="387">
        <v>12</v>
      </c>
      <c r="C3184" s="332" t="s">
        <v>2516</v>
      </c>
      <c r="D3184" s="207" t="s">
        <v>2498</v>
      </c>
      <c r="E3184" s="374">
        <v>1</v>
      </c>
      <c r="F3184" s="478" t="s">
        <v>2517</v>
      </c>
      <c r="G3184" s="479"/>
      <c r="H3184" s="333">
        <v>27.9</v>
      </c>
      <c r="I3184" s="76">
        <f t="shared" si="237"/>
        <v>27.9</v>
      </c>
      <c r="J3184" s="131">
        <v>0</v>
      </c>
      <c r="K3184" s="280">
        <f t="shared" si="238"/>
        <v>0</v>
      </c>
    </row>
    <row r="3185" spans="1:11">
      <c r="A3185" s="416"/>
      <c r="B3185" s="387">
        <v>12</v>
      </c>
      <c r="C3185" s="332" t="s">
        <v>2518</v>
      </c>
      <c r="D3185" s="207" t="s">
        <v>2501</v>
      </c>
      <c r="E3185" s="374">
        <v>1</v>
      </c>
      <c r="F3185" s="480"/>
      <c r="G3185" s="481"/>
      <c r="H3185" s="333">
        <v>36.5</v>
      </c>
      <c r="I3185" s="76">
        <f t="shared" si="237"/>
        <v>36.5</v>
      </c>
      <c r="J3185" s="131">
        <v>0</v>
      </c>
      <c r="K3185" s="280">
        <f t="shared" si="238"/>
        <v>0</v>
      </c>
    </row>
    <row r="3186" spans="1:11">
      <c r="A3186" s="416"/>
      <c r="B3186" s="387">
        <v>12</v>
      </c>
      <c r="C3186" s="332" t="s">
        <v>2519</v>
      </c>
      <c r="D3186" s="207" t="s">
        <v>2498</v>
      </c>
      <c r="E3186" s="374">
        <v>1</v>
      </c>
      <c r="F3186" s="478" t="s">
        <v>2520</v>
      </c>
      <c r="G3186" s="479"/>
      <c r="H3186" s="333">
        <v>27.9</v>
      </c>
      <c r="I3186" s="76">
        <f t="shared" si="237"/>
        <v>27.9</v>
      </c>
      <c r="J3186" s="131">
        <v>0</v>
      </c>
      <c r="K3186" s="280">
        <f t="shared" si="238"/>
        <v>0</v>
      </c>
    </row>
    <row r="3187" spans="1:11">
      <c r="A3187" s="416"/>
      <c r="B3187" s="387">
        <v>12</v>
      </c>
      <c r="C3187" s="332" t="s">
        <v>2521</v>
      </c>
      <c r="D3187" s="207" t="s">
        <v>2501</v>
      </c>
      <c r="E3187" s="374">
        <v>1</v>
      </c>
      <c r="F3187" s="480"/>
      <c r="G3187" s="481"/>
      <c r="H3187" s="333">
        <v>36.5</v>
      </c>
      <c r="I3187" s="76">
        <f t="shared" si="237"/>
        <v>36.5</v>
      </c>
      <c r="J3187" s="131">
        <v>0</v>
      </c>
      <c r="K3187" s="280">
        <f t="shared" si="238"/>
        <v>0</v>
      </c>
    </row>
    <row r="3188" spans="1:11">
      <c r="A3188" s="416"/>
      <c r="B3188" s="387">
        <v>12</v>
      </c>
      <c r="C3188" s="332" t="s">
        <v>2522</v>
      </c>
      <c r="D3188" s="207" t="s">
        <v>2498</v>
      </c>
      <c r="E3188" s="374">
        <v>1</v>
      </c>
      <c r="F3188" s="478" t="s">
        <v>2523</v>
      </c>
      <c r="G3188" s="479"/>
      <c r="H3188" s="333">
        <v>27.9</v>
      </c>
      <c r="I3188" s="76">
        <f t="shared" si="237"/>
        <v>27.9</v>
      </c>
      <c r="J3188" s="131">
        <v>0</v>
      </c>
      <c r="K3188" s="280">
        <f t="shared" si="238"/>
        <v>0</v>
      </c>
    </row>
    <row r="3189" spans="1:11">
      <c r="A3189" s="416"/>
      <c r="B3189" s="387">
        <v>12</v>
      </c>
      <c r="C3189" s="332" t="s">
        <v>2524</v>
      </c>
      <c r="D3189" s="207" t="s">
        <v>2501</v>
      </c>
      <c r="E3189" s="374">
        <v>1</v>
      </c>
      <c r="F3189" s="480"/>
      <c r="G3189" s="481"/>
      <c r="H3189" s="333">
        <v>36.5</v>
      </c>
      <c r="I3189" s="76">
        <f t="shared" si="237"/>
        <v>36.5</v>
      </c>
      <c r="J3189" s="131">
        <v>0</v>
      </c>
      <c r="K3189" s="280">
        <f t="shared" si="238"/>
        <v>0</v>
      </c>
    </row>
    <row r="3190" spans="1:11">
      <c r="A3190" s="416"/>
      <c r="B3190" s="387">
        <v>12</v>
      </c>
      <c r="C3190" s="332" t="s">
        <v>2525</v>
      </c>
      <c r="D3190" s="207" t="s">
        <v>2498</v>
      </c>
      <c r="E3190" s="374">
        <v>1</v>
      </c>
      <c r="F3190" s="478" t="s">
        <v>2526</v>
      </c>
      <c r="G3190" s="479"/>
      <c r="H3190" s="333">
        <v>20.9</v>
      </c>
      <c r="I3190" s="76">
        <f t="shared" si="237"/>
        <v>20.9</v>
      </c>
      <c r="J3190" s="131">
        <v>0</v>
      </c>
      <c r="K3190" s="280">
        <f t="shared" si="238"/>
        <v>0</v>
      </c>
    </row>
    <row r="3191" spans="1:11">
      <c r="A3191" s="416"/>
      <c r="B3191" s="387">
        <v>12</v>
      </c>
      <c r="C3191" s="332" t="s">
        <v>2527</v>
      </c>
      <c r="D3191" s="207" t="s">
        <v>2501</v>
      </c>
      <c r="E3191" s="374">
        <v>1</v>
      </c>
      <c r="F3191" s="480"/>
      <c r="G3191" s="481"/>
      <c r="H3191" s="333">
        <v>28</v>
      </c>
      <c r="I3191" s="76">
        <f t="shared" si="237"/>
        <v>28</v>
      </c>
      <c r="J3191" s="131">
        <v>0</v>
      </c>
      <c r="K3191" s="280">
        <f t="shared" si="238"/>
        <v>0</v>
      </c>
    </row>
    <row r="3192" spans="1:11">
      <c r="A3192" s="416"/>
      <c r="B3192" s="387">
        <v>12</v>
      </c>
      <c r="C3192" s="332" t="s">
        <v>2528</v>
      </c>
      <c r="D3192" s="207" t="s">
        <v>2498</v>
      </c>
      <c r="E3192" s="374">
        <v>1</v>
      </c>
      <c r="F3192" s="478" t="s">
        <v>2529</v>
      </c>
      <c r="G3192" s="479"/>
      <c r="H3192" s="333">
        <v>20.9</v>
      </c>
      <c r="I3192" s="76">
        <f t="shared" si="237"/>
        <v>20.9</v>
      </c>
      <c r="J3192" s="131">
        <v>0</v>
      </c>
      <c r="K3192" s="280">
        <f t="shared" si="238"/>
        <v>0</v>
      </c>
    </row>
    <row r="3193" spans="1:11">
      <c r="A3193" s="416"/>
      <c r="B3193" s="387">
        <v>12</v>
      </c>
      <c r="C3193" s="332" t="s">
        <v>2530</v>
      </c>
      <c r="D3193" s="207" t="s">
        <v>2501</v>
      </c>
      <c r="E3193" s="374">
        <v>1</v>
      </c>
      <c r="F3193" s="480"/>
      <c r="G3193" s="481"/>
      <c r="H3193" s="333">
        <v>28</v>
      </c>
      <c r="I3193" s="76">
        <f t="shared" si="237"/>
        <v>28</v>
      </c>
      <c r="J3193" s="131">
        <v>0</v>
      </c>
      <c r="K3193" s="280">
        <f t="shared" si="238"/>
        <v>0</v>
      </c>
    </row>
    <row r="3194" spans="1:11">
      <c r="A3194" s="416"/>
      <c r="B3194" s="387">
        <v>12</v>
      </c>
      <c r="C3194" s="332" t="s">
        <v>2531</v>
      </c>
      <c r="D3194" s="207" t="s">
        <v>2498</v>
      </c>
      <c r="E3194" s="374">
        <v>1</v>
      </c>
      <c r="F3194" s="478" t="s">
        <v>2532</v>
      </c>
      <c r="G3194" s="479"/>
      <c r="H3194" s="333">
        <v>27.9</v>
      </c>
      <c r="I3194" s="76">
        <f t="shared" si="237"/>
        <v>27.9</v>
      </c>
      <c r="J3194" s="131">
        <v>0</v>
      </c>
      <c r="K3194" s="280">
        <f t="shared" si="238"/>
        <v>0</v>
      </c>
    </row>
    <row r="3195" spans="1:11">
      <c r="A3195" s="416"/>
      <c r="B3195" s="387">
        <v>12</v>
      </c>
      <c r="C3195" s="332" t="s">
        <v>2533</v>
      </c>
      <c r="D3195" s="207" t="s">
        <v>2501</v>
      </c>
      <c r="E3195" s="374">
        <v>1</v>
      </c>
      <c r="F3195" s="482"/>
      <c r="G3195" s="483"/>
      <c r="H3195" s="333">
        <v>36.5</v>
      </c>
      <c r="I3195" s="76">
        <f t="shared" si="237"/>
        <v>36.5</v>
      </c>
      <c r="J3195" s="131">
        <v>0</v>
      </c>
      <c r="K3195" s="280">
        <f t="shared" si="238"/>
        <v>0</v>
      </c>
    </row>
    <row r="3196" spans="1:11">
      <c r="A3196" s="416"/>
      <c r="B3196" s="387">
        <v>12</v>
      </c>
      <c r="C3196" s="332" t="s">
        <v>2534</v>
      </c>
      <c r="D3196" s="207" t="s">
        <v>2535</v>
      </c>
      <c r="E3196" s="374">
        <v>1</v>
      </c>
      <c r="F3196" s="480"/>
      <c r="G3196" s="481"/>
      <c r="H3196" s="333">
        <v>45.5</v>
      </c>
      <c r="I3196" s="76">
        <f t="shared" si="237"/>
        <v>45.5</v>
      </c>
      <c r="J3196" s="131">
        <v>0</v>
      </c>
      <c r="K3196" s="280">
        <f t="shared" si="238"/>
        <v>0</v>
      </c>
    </row>
    <row r="3197" spans="1:11">
      <c r="A3197" s="416"/>
      <c r="B3197" s="387">
        <v>12</v>
      </c>
      <c r="C3197" s="332" t="s">
        <v>2536</v>
      </c>
      <c r="D3197" s="207" t="s">
        <v>2498</v>
      </c>
      <c r="E3197" s="374">
        <v>1</v>
      </c>
      <c r="F3197" s="478" t="s">
        <v>2537</v>
      </c>
      <c r="G3197" s="479"/>
      <c r="H3197" s="333">
        <v>20.9</v>
      </c>
      <c r="I3197" s="76">
        <f t="shared" si="237"/>
        <v>20.9</v>
      </c>
      <c r="J3197" s="131">
        <v>0</v>
      </c>
      <c r="K3197" s="280">
        <f t="shared" si="238"/>
        <v>0</v>
      </c>
    </row>
    <row r="3198" spans="1:11">
      <c r="A3198" s="416"/>
      <c r="B3198" s="387">
        <v>12</v>
      </c>
      <c r="C3198" s="332" t="s">
        <v>2538</v>
      </c>
      <c r="D3198" s="207" t="s">
        <v>2501</v>
      </c>
      <c r="E3198" s="374">
        <v>1</v>
      </c>
      <c r="F3198" s="480"/>
      <c r="G3198" s="481"/>
      <c r="H3198" s="333">
        <v>36.5</v>
      </c>
      <c r="I3198" s="76">
        <f t="shared" si="237"/>
        <v>36.5</v>
      </c>
      <c r="J3198" s="131">
        <v>0</v>
      </c>
      <c r="K3198" s="280">
        <f t="shared" si="238"/>
        <v>0</v>
      </c>
    </row>
    <row r="3199" spans="1:11">
      <c r="A3199" s="416"/>
      <c r="B3199" s="387">
        <v>12</v>
      </c>
      <c r="C3199" s="332" t="s">
        <v>2539</v>
      </c>
      <c r="D3199" s="207" t="s">
        <v>2498</v>
      </c>
      <c r="E3199" s="374">
        <v>1</v>
      </c>
      <c r="F3199" s="478" t="s">
        <v>2540</v>
      </c>
      <c r="G3199" s="479"/>
      <c r="H3199" s="333">
        <v>27.9</v>
      </c>
      <c r="I3199" s="76">
        <f t="shared" si="237"/>
        <v>27.9</v>
      </c>
      <c r="J3199" s="131">
        <v>0</v>
      </c>
      <c r="K3199" s="280">
        <f t="shared" si="238"/>
        <v>0</v>
      </c>
    </row>
    <row r="3200" spans="1:11">
      <c r="A3200" s="416"/>
      <c r="B3200" s="387">
        <v>12</v>
      </c>
      <c r="C3200" s="332" t="s">
        <v>2541</v>
      </c>
      <c r="D3200" s="207" t="s">
        <v>2501</v>
      </c>
      <c r="E3200" s="374">
        <v>1</v>
      </c>
      <c r="F3200" s="482"/>
      <c r="G3200" s="483"/>
      <c r="H3200" s="333">
        <v>36.5</v>
      </c>
      <c r="I3200" s="76">
        <f t="shared" si="237"/>
        <v>36.5</v>
      </c>
      <c r="J3200" s="131">
        <v>0</v>
      </c>
      <c r="K3200" s="280">
        <f t="shared" si="238"/>
        <v>0</v>
      </c>
    </row>
    <row r="3201" spans="1:11">
      <c r="A3201" s="416"/>
      <c r="B3201" s="387">
        <v>12</v>
      </c>
      <c r="C3201" s="332" t="s">
        <v>3872</v>
      </c>
      <c r="D3201" s="207" t="s">
        <v>2535</v>
      </c>
      <c r="E3201" s="374">
        <v>1</v>
      </c>
      <c r="F3201" s="480"/>
      <c r="G3201" s="481"/>
      <c r="H3201" s="333">
        <v>45.5</v>
      </c>
      <c r="I3201" s="76">
        <f t="shared" si="237"/>
        <v>45.5</v>
      </c>
      <c r="J3201" s="131">
        <v>0</v>
      </c>
      <c r="K3201" s="280">
        <f t="shared" si="238"/>
        <v>0</v>
      </c>
    </row>
    <row r="3202" spans="1:11">
      <c r="A3202" s="416"/>
      <c r="B3202" s="387">
        <v>12</v>
      </c>
      <c r="C3202" s="332" t="s">
        <v>2542</v>
      </c>
      <c r="D3202" s="207" t="s">
        <v>2498</v>
      </c>
      <c r="E3202" s="374">
        <v>1</v>
      </c>
      <c r="F3202" s="478" t="s">
        <v>2543</v>
      </c>
      <c r="G3202" s="479"/>
      <c r="H3202" s="333">
        <v>27.9</v>
      </c>
      <c r="I3202" s="76">
        <f t="shared" si="237"/>
        <v>27.9</v>
      </c>
      <c r="J3202" s="131">
        <v>0</v>
      </c>
      <c r="K3202" s="280">
        <f t="shared" si="238"/>
        <v>0</v>
      </c>
    </row>
    <row r="3203" spans="1:11">
      <c r="A3203" s="416"/>
      <c r="B3203" s="387">
        <v>12</v>
      </c>
      <c r="C3203" s="332" t="s">
        <v>2544</v>
      </c>
      <c r="D3203" s="207" t="s">
        <v>2501</v>
      </c>
      <c r="E3203" s="374">
        <v>1</v>
      </c>
      <c r="F3203" s="482"/>
      <c r="G3203" s="483"/>
      <c r="H3203" s="333">
        <v>36.5</v>
      </c>
      <c r="I3203" s="76">
        <f t="shared" si="237"/>
        <v>36.5</v>
      </c>
      <c r="J3203" s="131">
        <v>0</v>
      </c>
      <c r="K3203" s="280">
        <f t="shared" si="238"/>
        <v>0</v>
      </c>
    </row>
    <row r="3204" spans="1:11">
      <c r="A3204" s="416"/>
      <c r="B3204" s="387">
        <v>12</v>
      </c>
      <c r="C3204" s="332" t="s">
        <v>3873</v>
      </c>
      <c r="D3204" s="207" t="s">
        <v>2535</v>
      </c>
      <c r="E3204" s="374">
        <v>1</v>
      </c>
      <c r="F3204" s="480"/>
      <c r="G3204" s="481"/>
      <c r="H3204" s="333">
        <v>45.5</v>
      </c>
      <c r="I3204" s="76">
        <f t="shared" si="237"/>
        <v>45.5</v>
      </c>
      <c r="J3204" s="131">
        <v>0</v>
      </c>
      <c r="K3204" s="280">
        <f t="shared" si="238"/>
        <v>0</v>
      </c>
    </row>
    <row r="3205" spans="1:11">
      <c r="A3205" s="416"/>
      <c r="B3205" s="387">
        <v>12</v>
      </c>
      <c r="C3205" s="332" t="s">
        <v>2545</v>
      </c>
      <c r="D3205" s="207" t="s">
        <v>2498</v>
      </c>
      <c r="E3205" s="374">
        <v>1</v>
      </c>
      <c r="F3205" s="478" t="s">
        <v>2546</v>
      </c>
      <c r="G3205" s="479"/>
      <c r="H3205" s="333">
        <v>27.9</v>
      </c>
      <c r="I3205" s="76">
        <f t="shared" si="237"/>
        <v>27.9</v>
      </c>
      <c r="J3205" s="131">
        <v>0</v>
      </c>
      <c r="K3205" s="280">
        <f t="shared" si="238"/>
        <v>0</v>
      </c>
    </row>
    <row r="3206" spans="1:11">
      <c r="A3206" s="416"/>
      <c r="B3206" s="387">
        <v>12</v>
      </c>
      <c r="C3206" s="332" t="s">
        <v>2547</v>
      </c>
      <c r="D3206" s="207" t="s">
        <v>2501</v>
      </c>
      <c r="E3206" s="374">
        <v>1</v>
      </c>
      <c r="F3206" s="482"/>
      <c r="G3206" s="483"/>
      <c r="H3206" s="333">
        <v>36.5</v>
      </c>
      <c r="I3206" s="76">
        <f t="shared" si="237"/>
        <v>36.5</v>
      </c>
      <c r="J3206" s="131">
        <v>0</v>
      </c>
      <c r="K3206" s="280">
        <f t="shared" si="238"/>
        <v>0</v>
      </c>
    </row>
    <row r="3207" spans="1:11">
      <c r="A3207" s="416"/>
      <c r="B3207" s="387">
        <v>12</v>
      </c>
      <c r="C3207" s="332" t="s">
        <v>3874</v>
      </c>
      <c r="D3207" s="207" t="s">
        <v>2535</v>
      </c>
      <c r="E3207" s="374">
        <v>1</v>
      </c>
      <c r="F3207" s="480"/>
      <c r="G3207" s="481"/>
      <c r="H3207" s="333">
        <v>45.5</v>
      </c>
      <c r="I3207" s="76">
        <f t="shared" si="237"/>
        <v>45.5</v>
      </c>
      <c r="J3207" s="131">
        <v>0</v>
      </c>
      <c r="K3207" s="280">
        <f t="shared" si="238"/>
        <v>0</v>
      </c>
    </row>
    <row r="3208" spans="1:11">
      <c r="A3208" s="416"/>
      <c r="B3208" s="387">
        <v>12</v>
      </c>
      <c r="C3208" s="332" t="s">
        <v>2548</v>
      </c>
      <c r="D3208" s="207" t="s">
        <v>2498</v>
      </c>
      <c r="E3208" s="374">
        <v>1</v>
      </c>
      <c r="F3208" s="478" t="s">
        <v>2549</v>
      </c>
      <c r="G3208" s="479"/>
      <c r="H3208" s="333">
        <v>27.9</v>
      </c>
      <c r="I3208" s="76">
        <f t="shared" si="237"/>
        <v>27.9</v>
      </c>
      <c r="J3208" s="131">
        <v>0</v>
      </c>
      <c r="K3208" s="280">
        <f t="shared" si="238"/>
        <v>0</v>
      </c>
    </row>
    <row r="3209" spans="1:11">
      <c r="A3209" s="416"/>
      <c r="B3209" s="387">
        <v>12</v>
      </c>
      <c r="C3209" s="332" t="s">
        <v>2550</v>
      </c>
      <c r="D3209" s="207" t="s">
        <v>2501</v>
      </c>
      <c r="E3209" s="374">
        <v>1</v>
      </c>
      <c r="F3209" s="482"/>
      <c r="G3209" s="483"/>
      <c r="H3209" s="333">
        <v>36.5</v>
      </c>
      <c r="I3209" s="76">
        <f t="shared" si="237"/>
        <v>36.5</v>
      </c>
      <c r="J3209" s="131">
        <v>0</v>
      </c>
      <c r="K3209" s="280">
        <f t="shared" si="238"/>
        <v>0</v>
      </c>
    </row>
    <row r="3210" spans="1:11">
      <c r="A3210" s="416"/>
      <c r="B3210" s="387">
        <v>12</v>
      </c>
      <c r="C3210" s="332" t="s">
        <v>3875</v>
      </c>
      <c r="D3210" s="207" t="s">
        <v>2535</v>
      </c>
      <c r="E3210" s="374">
        <v>1</v>
      </c>
      <c r="F3210" s="480"/>
      <c r="G3210" s="481"/>
      <c r="H3210" s="333">
        <v>45.5</v>
      </c>
      <c r="I3210" s="76">
        <f t="shared" si="237"/>
        <v>45.5</v>
      </c>
      <c r="J3210" s="131">
        <v>0</v>
      </c>
      <c r="K3210" s="280">
        <f t="shared" si="238"/>
        <v>0</v>
      </c>
    </row>
    <row r="3211" spans="1:11">
      <c r="A3211" s="416"/>
      <c r="B3211" s="387">
        <v>12</v>
      </c>
      <c r="C3211" s="332" t="s">
        <v>2551</v>
      </c>
      <c r="D3211" s="207" t="s">
        <v>2498</v>
      </c>
      <c r="E3211" s="374">
        <v>1</v>
      </c>
      <c r="F3211" s="489" t="s">
        <v>2552</v>
      </c>
      <c r="G3211" s="490"/>
      <c r="H3211" s="333">
        <v>27.9</v>
      </c>
      <c r="I3211" s="76">
        <f t="shared" si="237"/>
        <v>27.9</v>
      </c>
      <c r="J3211" s="131">
        <v>0</v>
      </c>
      <c r="K3211" s="280">
        <f t="shared" si="238"/>
        <v>0</v>
      </c>
    </row>
    <row r="3212" spans="1:11">
      <c r="A3212" s="416"/>
      <c r="B3212" s="387">
        <v>12</v>
      </c>
      <c r="C3212" s="332" t="s">
        <v>2553</v>
      </c>
      <c r="D3212" s="207" t="s">
        <v>2501</v>
      </c>
      <c r="E3212" s="374">
        <v>1</v>
      </c>
      <c r="F3212" s="493"/>
      <c r="G3212" s="494"/>
      <c r="H3212" s="333">
        <v>36.5</v>
      </c>
      <c r="I3212" s="76">
        <f t="shared" si="237"/>
        <v>36.5</v>
      </c>
      <c r="J3212" s="131">
        <v>0</v>
      </c>
      <c r="K3212" s="280">
        <f t="shared" si="238"/>
        <v>0</v>
      </c>
    </row>
    <row r="3213" spans="1:11">
      <c r="A3213" s="416"/>
      <c r="B3213" s="387">
        <v>12</v>
      </c>
      <c r="C3213" s="332" t="s">
        <v>2554</v>
      </c>
      <c r="D3213" s="207" t="s">
        <v>2498</v>
      </c>
      <c r="E3213" s="374">
        <v>1</v>
      </c>
      <c r="F3213" s="489" t="s">
        <v>2555</v>
      </c>
      <c r="G3213" s="490"/>
      <c r="H3213" s="333">
        <v>27.9</v>
      </c>
      <c r="I3213" s="76">
        <f t="shared" si="237"/>
        <v>27.9</v>
      </c>
      <c r="J3213" s="131">
        <v>0</v>
      </c>
      <c r="K3213" s="280">
        <f t="shared" si="238"/>
        <v>0</v>
      </c>
    </row>
    <row r="3214" spans="1:11">
      <c r="A3214" s="416"/>
      <c r="B3214" s="387">
        <v>12</v>
      </c>
      <c r="C3214" s="332" t="s">
        <v>2556</v>
      </c>
      <c r="D3214" s="207" t="s">
        <v>2501</v>
      </c>
      <c r="E3214" s="374">
        <v>1</v>
      </c>
      <c r="F3214" s="493"/>
      <c r="G3214" s="494"/>
      <c r="H3214" s="333">
        <v>36.5</v>
      </c>
      <c r="I3214" s="76">
        <f t="shared" si="237"/>
        <v>36.5</v>
      </c>
      <c r="J3214" s="131">
        <v>0</v>
      </c>
      <c r="K3214" s="280">
        <f t="shared" si="238"/>
        <v>0</v>
      </c>
    </row>
    <row r="3215" spans="1:11">
      <c r="A3215" s="416"/>
      <c r="B3215" s="387">
        <v>12</v>
      </c>
      <c r="C3215" s="332" t="s">
        <v>2557</v>
      </c>
      <c r="D3215" s="207" t="s">
        <v>2498</v>
      </c>
      <c r="E3215" s="374">
        <v>1</v>
      </c>
      <c r="F3215" s="489" t="s">
        <v>2558</v>
      </c>
      <c r="G3215" s="490"/>
      <c r="H3215" s="333">
        <v>27.9</v>
      </c>
      <c r="I3215" s="76">
        <f t="shared" si="237"/>
        <v>27.9</v>
      </c>
      <c r="J3215" s="131">
        <v>0</v>
      </c>
      <c r="K3215" s="280">
        <f t="shared" si="238"/>
        <v>0</v>
      </c>
    </row>
    <row r="3216" spans="1:11">
      <c r="A3216" s="416"/>
      <c r="B3216" s="387">
        <v>12</v>
      </c>
      <c r="C3216" s="332" t="s">
        <v>2559</v>
      </c>
      <c r="D3216" s="207" t="s">
        <v>2501</v>
      </c>
      <c r="E3216" s="374">
        <v>1</v>
      </c>
      <c r="F3216" s="493"/>
      <c r="G3216" s="494"/>
      <c r="H3216" s="333">
        <v>36.5</v>
      </c>
      <c r="I3216" s="76">
        <f t="shared" si="237"/>
        <v>36.5</v>
      </c>
      <c r="J3216" s="131">
        <v>0</v>
      </c>
      <c r="K3216" s="280">
        <f t="shared" si="238"/>
        <v>0</v>
      </c>
    </row>
    <row r="3217" spans="1:11">
      <c r="A3217" s="416"/>
      <c r="B3217" s="387">
        <v>12</v>
      </c>
      <c r="C3217" s="332" t="s">
        <v>2560</v>
      </c>
      <c r="D3217" s="207" t="s">
        <v>2498</v>
      </c>
      <c r="E3217" s="374">
        <v>1</v>
      </c>
      <c r="F3217" s="489" t="s">
        <v>2561</v>
      </c>
      <c r="G3217" s="490"/>
      <c r="H3217" s="333">
        <v>27.9</v>
      </c>
      <c r="I3217" s="76">
        <f t="shared" si="237"/>
        <v>27.9</v>
      </c>
      <c r="J3217" s="131">
        <v>0</v>
      </c>
      <c r="K3217" s="280">
        <f t="shared" si="238"/>
        <v>0</v>
      </c>
    </row>
    <row r="3218" spans="1:11">
      <c r="A3218" s="416"/>
      <c r="B3218" s="387">
        <v>12</v>
      </c>
      <c r="C3218" s="332" t="s">
        <v>2562</v>
      </c>
      <c r="D3218" s="207" t="s">
        <v>2501</v>
      </c>
      <c r="E3218" s="374">
        <v>1</v>
      </c>
      <c r="F3218" s="493"/>
      <c r="G3218" s="494"/>
      <c r="H3218" s="333">
        <v>36.5</v>
      </c>
      <c r="I3218" s="76">
        <f t="shared" si="237"/>
        <v>36.5</v>
      </c>
      <c r="J3218" s="131">
        <v>0</v>
      </c>
      <c r="K3218" s="280">
        <f t="shared" si="238"/>
        <v>0</v>
      </c>
    </row>
    <row r="3219" spans="1:11">
      <c r="A3219" s="416"/>
      <c r="B3219" s="387">
        <v>12</v>
      </c>
      <c r="C3219" s="332" t="s">
        <v>2563</v>
      </c>
      <c r="D3219" s="207" t="s">
        <v>2498</v>
      </c>
      <c r="E3219" s="374">
        <v>1</v>
      </c>
      <c r="F3219" s="478" t="s">
        <v>2564</v>
      </c>
      <c r="G3219" s="479"/>
      <c r="H3219" s="333">
        <v>27.9</v>
      </c>
      <c r="I3219" s="76">
        <f t="shared" si="237"/>
        <v>27.9</v>
      </c>
      <c r="J3219" s="131">
        <v>0</v>
      </c>
      <c r="K3219" s="280">
        <f t="shared" si="238"/>
        <v>0</v>
      </c>
    </row>
    <row r="3220" spans="1:11">
      <c r="A3220" s="416"/>
      <c r="B3220" s="387">
        <v>12</v>
      </c>
      <c r="C3220" s="332" t="s">
        <v>2565</v>
      </c>
      <c r="D3220" s="207" t="s">
        <v>2501</v>
      </c>
      <c r="E3220" s="374">
        <v>1</v>
      </c>
      <c r="F3220" s="480"/>
      <c r="G3220" s="481"/>
      <c r="H3220" s="333">
        <v>36.5</v>
      </c>
      <c r="I3220" s="76">
        <f t="shared" si="237"/>
        <v>36.5</v>
      </c>
      <c r="J3220" s="131">
        <v>0</v>
      </c>
      <c r="K3220" s="280">
        <f t="shared" si="238"/>
        <v>0</v>
      </c>
    </row>
    <row r="3221" spans="1:11">
      <c r="A3221" s="416"/>
      <c r="B3221" s="387">
        <v>12</v>
      </c>
      <c r="C3221" s="332" t="s">
        <v>2566</v>
      </c>
      <c r="D3221" s="207" t="s">
        <v>2498</v>
      </c>
      <c r="E3221" s="374">
        <v>1</v>
      </c>
      <c r="F3221" s="478" t="s">
        <v>2567</v>
      </c>
      <c r="G3221" s="479"/>
      <c r="H3221" s="333">
        <v>27.9</v>
      </c>
      <c r="I3221" s="76">
        <f t="shared" si="237"/>
        <v>27.9</v>
      </c>
      <c r="J3221" s="131">
        <v>0</v>
      </c>
      <c r="K3221" s="280">
        <f t="shared" si="238"/>
        <v>0</v>
      </c>
    </row>
    <row r="3222" spans="1:11">
      <c r="A3222" s="416"/>
      <c r="B3222" s="387">
        <v>12</v>
      </c>
      <c r="C3222" s="332" t="s">
        <v>2568</v>
      </c>
      <c r="D3222" s="207" t="s">
        <v>2501</v>
      </c>
      <c r="E3222" s="374">
        <v>1</v>
      </c>
      <c r="F3222" s="482"/>
      <c r="G3222" s="483"/>
      <c r="H3222" s="333">
        <v>36.5</v>
      </c>
      <c r="I3222" s="76">
        <f t="shared" si="237"/>
        <v>36.5</v>
      </c>
      <c r="J3222" s="131">
        <v>0</v>
      </c>
      <c r="K3222" s="280">
        <f t="shared" si="238"/>
        <v>0</v>
      </c>
    </row>
    <row r="3223" spans="1:11">
      <c r="A3223" s="416"/>
      <c r="B3223" s="387">
        <v>12</v>
      </c>
      <c r="C3223" s="332" t="s">
        <v>2569</v>
      </c>
      <c r="D3223" s="207" t="s">
        <v>2535</v>
      </c>
      <c r="E3223" s="374">
        <v>1</v>
      </c>
      <c r="F3223" s="480"/>
      <c r="G3223" s="481"/>
      <c r="H3223" s="333">
        <v>45.5</v>
      </c>
      <c r="I3223" s="76">
        <f t="shared" si="237"/>
        <v>45.5</v>
      </c>
      <c r="J3223" s="131">
        <v>0</v>
      </c>
      <c r="K3223" s="280">
        <f t="shared" si="238"/>
        <v>0</v>
      </c>
    </row>
    <row r="3224" spans="1:11">
      <c r="A3224" s="416"/>
      <c r="B3224" s="387">
        <v>12</v>
      </c>
      <c r="C3224" s="332" t="s">
        <v>3876</v>
      </c>
      <c r="D3224" s="207" t="s">
        <v>2498</v>
      </c>
      <c r="E3224" s="374">
        <v>1</v>
      </c>
      <c r="F3224" s="478" t="s">
        <v>3877</v>
      </c>
      <c r="G3224" s="479"/>
      <c r="H3224" s="333">
        <v>33.5</v>
      </c>
      <c r="I3224" s="76">
        <f t="shared" ref="I3224:I3343" si="239">ROUND(H3224-H3224*H$8,2)</f>
        <v>33.5</v>
      </c>
      <c r="J3224" s="131">
        <v>0</v>
      </c>
      <c r="K3224" s="280">
        <f t="shared" ref="K3224:K3297" si="240">I3224*J3224</f>
        <v>0</v>
      </c>
    </row>
    <row r="3225" spans="1:11">
      <c r="A3225" s="416"/>
      <c r="B3225" s="387">
        <v>12</v>
      </c>
      <c r="C3225" s="332" t="s">
        <v>3878</v>
      </c>
      <c r="D3225" s="207" t="s">
        <v>2501</v>
      </c>
      <c r="E3225" s="374">
        <v>1</v>
      </c>
      <c r="F3225" s="482"/>
      <c r="G3225" s="483"/>
      <c r="H3225" s="333">
        <v>42.5</v>
      </c>
      <c r="I3225" s="76">
        <f t="shared" si="239"/>
        <v>42.5</v>
      </c>
      <c r="J3225" s="131">
        <v>0</v>
      </c>
      <c r="K3225" s="280">
        <f t="shared" si="240"/>
        <v>0</v>
      </c>
    </row>
    <row r="3226" spans="1:11">
      <c r="A3226" s="416"/>
      <c r="B3226" s="387">
        <v>12</v>
      </c>
      <c r="C3226" s="332" t="s">
        <v>3879</v>
      </c>
      <c r="D3226" s="207" t="s">
        <v>2535</v>
      </c>
      <c r="E3226" s="374">
        <v>1</v>
      </c>
      <c r="F3226" s="480"/>
      <c r="G3226" s="481"/>
      <c r="H3226" s="333">
        <v>51</v>
      </c>
      <c r="I3226" s="76">
        <f t="shared" si="239"/>
        <v>51</v>
      </c>
      <c r="J3226" s="131">
        <v>0</v>
      </c>
      <c r="K3226" s="280">
        <f t="shared" si="240"/>
        <v>0</v>
      </c>
    </row>
    <row r="3227" spans="1:11">
      <c r="A3227" s="416"/>
      <c r="B3227" s="387">
        <v>12</v>
      </c>
      <c r="C3227" s="332" t="s">
        <v>3880</v>
      </c>
      <c r="D3227" s="207" t="s">
        <v>2498</v>
      </c>
      <c r="E3227" s="374">
        <v>1</v>
      </c>
      <c r="F3227" s="478" t="s">
        <v>3881</v>
      </c>
      <c r="G3227" s="479"/>
      <c r="H3227" s="333">
        <v>33.5</v>
      </c>
      <c r="I3227" s="76">
        <f t="shared" si="239"/>
        <v>33.5</v>
      </c>
      <c r="J3227" s="131">
        <v>0</v>
      </c>
      <c r="K3227" s="280">
        <f t="shared" si="240"/>
        <v>0</v>
      </c>
    </row>
    <row r="3228" spans="1:11">
      <c r="A3228" s="416"/>
      <c r="B3228" s="387">
        <v>12</v>
      </c>
      <c r="C3228" s="332" t="s">
        <v>3882</v>
      </c>
      <c r="D3228" s="207" t="s">
        <v>2501</v>
      </c>
      <c r="E3228" s="374">
        <v>1</v>
      </c>
      <c r="F3228" s="482"/>
      <c r="G3228" s="483"/>
      <c r="H3228" s="333">
        <v>42.5</v>
      </c>
      <c r="I3228" s="76">
        <f t="shared" si="239"/>
        <v>42.5</v>
      </c>
      <c r="J3228" s="131">
        <v>0</v>
      </c>
      <c r="K3228" s="280">
        <f t="shared" si="240"/>
        <v>0</v>
      </c>
    </row>
    <row r="3229" spans="1:11">
      <c r="A3229" s="416"/>
      <c r="B3229" s="387">
        <v>12</v>
      </c>
      <c r="C3229" s="332" t="s">
        <v>3883</v>
      </c>
      <c r="D3229" s="207" t="s">
        <v>2535</v>
      </c>
      <c r="E3229" s="374">
        <v>1</v>
      </c>
      <c r="F3229" s="480"/>
      <c r="G3229" s="481"/>
      <c r="H3229" s="333">
        <v>51</v>
      </c>
      <c r="I3229" s="76">
        <f t="shared" si="239"/>
        <v>51</v>
      </c>
      <c r="J3229" s="131">
        <v>0</v>
      </c>
      <c r="K3229" s="280">
        <f t="shared" si="240"/>
        <v>0</v>
      </c>
    </row>
    <row r="3230" spans="1:11">
      <c r="A3230" s="416"/>
      <c r="B3230" s="387">
        <v>12</v>
      </c>
      <c r="C3230" s="332" t="s">
        <v>3884</v>
      </c>
      <c r="D3230" s="207" t="s">
        <v>2498</v>
      </c>
      <c r="E3230" s="374">
        <v>1</v>
      </c>
      <c r="F3230" s="478" t="s">
        <v>3885</v>
      </c>
      <c r="G3230" s="479"/>
      <c r="H3230" s="333">
        <v>29.9</v>
      </c>
      <c r="I3230" s="76">
        <f t="shared" si="239"/>
        <v>29.9</v>
      </c>
      <c r="J3230" s="131">
        <v>0</v>
      </c>
      <c r="K3230" s="280">
        <f t="shared" si="240"/>
        <v>0</v>
      </c>
    </row>
    <row r="3231" spans="1:11">
      <c r="A3231" s="416"/>
      <c r="B3231" s="387">
        <v>12</v>
      </c>
      <c r="C3231" s="332" t="s">
        <v>3886</v>
      </c>
      <c r="D3231" s="207" t="s">
        <v>2501</v>
      </c>
      <c r="E3231" s="374">
        <v>1</v>
      </c>
      <c r="F3231" s="482"/>
      <c r="G3231" s="483"/>
      <c r="H3231" s="333">
        <v>40.9</v>
      </c>
      <c r="I3231" s="76">
        <f t="shared" si="239"/>
        <v>40.9</v>
      </c>
      <c r="J3231" s="131">
        <v>0</v>
      </c>
      <c r="K3231" s="280">
        <f t="shared" si="240"/>
        <v>0</v>
      </c>
    </row>
    <row r="3232" spans="1:11">
      <c r="A3232" s="416"/>
      <c r="B3232" s="387">
        <v>12</v>
      </c>
      <c r="C3232" s="332" t="s">
        <v>3887</v>
      </c>
      <c r="D3232" s="207" t="s">
        <v>2535</v>
      </c>
      <c r="E3232" s="374">
        <v>1</v>
      </c>
      <c r="F3232" s="480"/>
      <c r="G3232" s="481"/>
      <c r="H3232" s="333">
        <v>49.9</v>
      </c>
      <c r="I3232" s="76">
        <f t="shared" si="239"/>
        <v>49.9</v>
      </c>
      <c r="J3232" s="131">
        <v>0</v>
      </c>
      <c r="K3232" s="280">
        <f t="shared" si="240"/>
        <v>0</v>
      </c>
    </row>
    <row r="3233" spans="1:11">
      <c r="A3233" s="416"/>
      <c r="B3233" s="387">
        <v>12</v>
      </c>
      <c r="C3233" s="332" t="s">
        <v>2570</v>
      </c>
      <c r="D3233" s="207" t="s">
        <v>2498</v>
      </c>
      <c r="E3233" s="374">
        <v>1</v>
      </c>
      <c r="F3233" s="478" t="s">
        <v>2571</v>
      </c>
      <c r="G3233" s="479"/>
      <c r="H3233" s="333">
        <v>27.9</v>
      </c>
      <c r="I3233" s="76">
        <f t="shared" si="239"/>
        <v>27.9</v>
      </c>
      <c r="J3233" s="131">
        <v>0</v>
      </c>
      <c r="K3233" s="280">
        <f t="shared" si="240"/>
        <v>0</v>
      </c>
    </row>
    <row r="3234" spans="1:11">
      <c r="A3234" s="416"/>
      <c r="B3234" s="387">
        <v>12</v>
      </c>
      <c r="C3234" s="332" t="s">
        <v>2572</v>
      </c>
      <c r="D3234" s="207" t="s">
        <v>2501</v>
      </c>
      <c r="E3234" s="374">
        <v>1</v>
      </c>
      <c r="F3234" s="480"/>
      <c r="G3234" s="481"/>
      <c r="H3234" s="333">
        <v>36.5</v>
      </c>
      <c r="I3234" s="76">
        <f t="shared" si="239"/>
        <v>36.5</v>
      </c>
      <c r="J3234" s="131">
        <v>0</v>
      </c>
      <c r="K3234" s="280">
        <f t="shared" si="240"/>
        <v>0</v>
      </c>
    </row>
    <row r="3235" spans="1:11">
      <c r="A3235" s="416"/>
      <c r="B3235" s="387">
        <v>12</v>
      </c>
      <c r="C3235" s="332" t="s">
        <v>2573</v>
      </c>
      <c r="D3235" s="207" t="s">
        <v>2501</v>
      </c>
      <c r="E3235" s="374">
        <v>1</v>
      </c>
      <c r="F3235" s="480" t="s">
        <v>2574</v>
      </c>
      <c r="G3235" s="481"/>
      <c r="H3235" s="333">
        <v>36.5</v>
      </c>
      <c r="I3235" s="76">
        <f t="shared" si="239"/>
        <v>36.5</v>
      </c>
      <c r="J3235" s="131">
        <v>0</v>
      </c>
      <c r="K3235" s="280">
        <f t="shared" si="240"/>
        <v>0</v>
      </c>
    </row>
    <row r="3236" spans="1:11">
      <c r="A3236" s="416"/>
      <c r="B3236" s="387">
        <v>12</v>
      </c>
      <c r="C3236" s="332" t="s">
        <v>3888</v>
      </c>
      <c r="D3236" s="207" t="s">
        <v>2498</v>
      </c>
      <c r="E3236" s="374">
        <v>1</v>
      </c>
      <c r="F3236" s="478" t="s">
        <v>3889</v>
      </c>
      <c r="G3236" s="479"/>
      <c r="H3236" s="333">
        <v>27.9</v>
      </c>
      <c r="I3236" s="76">
        <f t="shared" si="239"/>
        <v>27.9</v>
      </c>
      <c r="J3236" s="131">
        <v>0</v>
      </c>
      <c r="K3236" s="280">
        <f t="shared" si="240"/>
        <v>0</v>
      </c>
    </row>
    <row r="3237" spans="1:11">
      <c r="A3237" s="416"/>
      <c r="B3237" s="387">
        <v>12</v>
      </c>
      <c r="C3237" s="332" t="s">
        <v>3890</v>
      </c>
      <c r="D3237" s="207" t="s">
        <v>2501</v>
      </c>
      <c r="E3237" s="374">
        <v>1</v>
      </c>
      <c r="F3237" s="482"/>
      <c r="G3237" s="483"/>
      <c r="H3237" s="333">
        <v>36.5</v>
      </c>
      <c r="I3237" s="76">
        <f t="shared" si="239"/>
        <v>36.5</v>
      </c>
      <c r="J3237" s="131">
        <v>0</v>
      </c>
      <c r="K3237" s="280">
        <f t="shared" si="240"/>
        <v>0</v>
      </c>
    </row>
    <row r="3238" spans="1:11">
      <c r="A3238" s="416"/>
      <c r="B3238" s="387">
        <v>12</v>
      </c>
      <c r="C3238" s="332" t="s">
        <v>3891</v>
      </c>
      <c r="D3238" s="207" t="s">
        <v>2535</v>
      </c>
      <c r="E3238" s="374">
        <v>1</v>
      </c>
      <c r="F3238" s="480"/>
      <c r="G3238" s="481"/>
      <c r="H3238" s="333">
        <v>45.5</v>
      </c>
      <c r="I3238" s="76">
        <f t="shared" si="239"/>
        <v>45.5</v>
      </c>
      <c r="J3238" s="131">
        <v>0</v>
      </c>
      <c r="K3238" s="280">
        <f t="shared" si="240"/>
        <v>0</v>
      </c>
    </row>
    <row r="3239" spans="1:11">
      <c r="A3239" s="416"/>
      <c r="B3239" s="387">
        <v>12</v>
      </c>
      <c r="C3239" s="332" t="s">
        <v>3892</v>
      </c>
      <c r="D3239" s="207" t="s">
        <v>2498</v>
      </c>
      <c r="E3239" s="374">
        <v>1</v>
      </c>
      <c r="F3239" s="478" t="s">
        <v>3893</v>
      </c>
      <c r="G3239" s="479"/>
      <c r="H3239" s="333">
        <v>27.9</v>
      </c>
      <c r="I3239" s="76">
        <f t="shared" si="239"/>
        <v>27.9</v>
      </c>
      <c r="J3239" s="131">
        <v>0</v>
      </c>
      <c r="K3239" s="280">
        <f t="shared" si="240"/>
        <v>0</v>
      </c>
    </row>
    <row r="3240" spans="1:11">
      <c r="A3240" s="416"/>
      <c r="B3240" s="387">
        <v>12</v>
      </c>
      <c r="C3240" s="332" t="s">
        <v>3894</v>
      </c>
      <c r="D3240" s="207" t="s">
        <v>2501</v>
      </c>
      <c r="E3240" s="374">
        <v>1</v>
      </c>
      <c r="F3240" s="482"/>
      <c r="G3240" s="483"/>
      <c r="H3240" s="333">
        <v>36.5</v>
      </c>
      <c r="I3240" s="76">
        <f t="shared" si="239"/>
        <v>36.5</v>
      </c>
      <c r="J3240" s="131">
        <v>0</v>
      </c>
      <c r="K3240" s="280">
        <f t="shared" si="240"/>
        <v>0</v>
      </c>
    </row>
    <row r="3241" spans="1:11">
      <c r="A3241" s="416"/>
      <c r="B3241" s="387">
        <v>12</v>
      </c>
      <c r="C3241" s="332" t="s">
        <v>3895</v>
      </c>
      <c r="D3241" s="207" t="s">
        <v>2535</v>
      </c>
      <c r="E3241" s="374">
        <v>1</v>
      </c>
      <c r="F3241" s="480"/>
      <c r="G3241" s="481"/>
      <c r="H3241" s="333">
        <v>45.5</v>
      </c>
      <c r="I3241" s="76">
        <f t="shared" si="239"/>
        <v>45.5</v>
      </c>
      <c r="J3241" s="131">
        <v>0</v>
      </c>
      <c r="K3241" s="280">
        <f t="shared" si="240"/>
        <v>0</v>
      </c>
    </row>
    <row r="3242" spans="1:11">
      <c r="A3242" s="416"/>
      <c r="B3242" s="387">
        <v>12</v>
      </c>
      <c r="C3242" s="332" t="s">
        <v>3896</v>
      </c>
      <c r="D3242" s="207" t="s">
        <v>3897</v>
      </c>
      <c r="E3242" s="374">
        <v>1</v>
      </c>
      <c r="F3242" s="487" t="s">
        <v>3898</v>
      </c>
      <c r="G3242" s="488"/>
      <c r="H3242" s="333">
        <v>42.9</v>
      </c>
      <c r="I3242" s="76">
        <f t="shared" si="239"/>
        <v>42.9</v>
      </c>
      <c r="J3242" s="131">
        <v>0</v>
      </c>
      <c r="K3242" s="280">
        <f t="shared" si="240"/>
        <v>0</v>
      </c>
    </row>
    <row r="3243" spans="1:11">
      <c r="A3243" s="416"/>
      <c r="B3243" s="387">
        <v>12</v>
      </c>
      <c r="C3243" s="332" t="s">
        <v>3899</v>
      </c>
      <c r="D3243" s="207" t="s">
        <v>3897</v>
      </c>
      <c r="E3243" s="374">
        <v>1</v>
      </c>
      <c r="F3243" s="487" t="s">
        <v>3900</v>
      </c>
      <c r="G3243" s="488"/>
      <c r="H3243" s="333">
        <v>27.9</v>
      </c>
      <c r="I3243" s="76">
        <f t="shared" si="239"/>
        <v>27.9</v>
      </c>
      <c r="J3243" s="131">
        <v>0</v>
      </c>
      <c r="K3243" s="280">
        <f t="shared" si="240"/>
        <v>0</v>
      </c>
    </row>
    <row r="3244" spans="1:11">
      <c r="A3244" s="416"/>
      <c r="B3244" s="387">
        <v>12</v>
      </c>
      <c r="C3244" s="332" t="s">
        <v>3901</v>
      </c>
      <c r="D3244" s="207" t="s">
        <v>2498</v>
      </c>
      <c r="E3244" s="374">
        <v>1</v>
      </c>
      <c r="F3244" s="478" t="s">
        <v>3902</v>
      </c>
      <c r="G3244" s="479"/>
      <c r="H3244" s="333">
        <v>32</v>
      </c>
      <c r="I3244" s="76">
        <f t="shared" si="239"/>
        <v>32</v>
      </c>
      <c r="J3244" s="131">
        <v>0</v>
      </c>
      <c r="K3244" s="280">
        <f t="shared" si="240"/>
        <v>0</v>
      </c>
    </row>
    <row r="3245" spans="1:11">
      <c r="A3245" s="416"/>
      <c r="B3245" s="387">
        <v>12</v>
      </c>
      <c r="C3245" s="332" t="s">
        <v>3903</v>
      </c>
      <c r="D3245" s="207" t="s">
        <v>2501</v>
      </c>
      <c r="E3245" s="374">
        <v>1</v>
      </c>
      <c r="F3245" s="482"/>
      <c r="G3245" s="483"/>
      <c r="H3245" s="333">
        <v>40.9</v>
      </c>
      <c r="I3245" s="76">
        <f t="shared" si="239"/>
        <v>40.9</v>
      </c>
      <c r="J3245" s="131">
        <v>0</v>
      </c>
      <c r="K3245" s="280">
        <f t="shared" si="240"/>
        <v>0</v>
      </c>
    </row>
    <row r="3246" spans="1:11">
      <c r="A3246" s="416"/>
      <c r="B3246" s="387">
        <v>12</v>
      </c>
      <c r="C3246" s="332" t="s">
        <v>3904</v>
      </c>
      <c r="D3246" s="207" t="s">
        <v>2535</v>
      </c>
      <c r="E3246" s="374">
        <v>1</v>
      </c>
      <c r="F3246" s="480"/>
      <c r="G3246" s="481"/>
      <c r="H3246" s="333">
        <v>51</v>
      </c>
      <c r="I3246" s="76">
        <f t="shared" si="239"/>
        <v>51</v>
      </c>
      <c r="J3246" s="131">
        <v>0</v>
      </c>
      <c r="K3246" s="280">
        <f t="shared" si="240"/>
        <v>0</v>
      </c>
    </row>
    <row r="3247" spans="1:11">
      <c r="A3247" s="416"/>
      <c r="B3247" s="387">
        <v>12</v>
      </c>
      <c r="C3247" s="332" t="s">
        <v>3905</v>
      </c>
      <c r="D3247" s="207" t="s">
        <v>2498</v>
      </c>
      <c r="E3247" s="374">
        <v>1</v>
      </c>
      <c r="F3247" s="478" t="s">
        <v>3906</v>
      </c>
      <c r="G3247" s="479"/>
      <c r="H3247" s="333">
        <v>32</v>
      </c>
      <c r="I3247" s="76">
        <f t="shared" si="239"/>
        <v>32</v>
      </c>
      <c r="J3247" s="131">
        <v>0</v>
      </c>
      <c r="K3247" s="280">
        <f t="shared" si="240"/>
        <v>0</v>
      </c>
    </row>
    <row r="3248" spans="1:11">
      <c r="A3248" s="416"/>
      <c r="B3248" s="387">
        <v>12</v>
      </c>
      <c r="C3248" s="332" t="s">
        <v>3907</v>
      </c>
      <c r="D3248" s="207" t="s">
        <v>2501</v>
      </c>
      <c r="E3248" s="374">
        <v>1</v>
      </c>
      <c r="F3248" s="482"/>
      <c r="G3248" s="483"/>
      <c r="H3248" s="333">
        <v>40.9</v>
      </c>
      <c r="I3248" s="76">
        <f t="shared" si="239"/>
        <v>40.9</v>
      </c>
      <c r="J3248" s="131">
        <v>0</v>
      </c>
      <c r="K3248" s="280">
        <f t="shared" si="240"/>
        <v>0</v>
      </c>
    </row>
    <row r="3249" spans="1:11">
      <c r="A3249" s="416"/>
      <c r="B3249" s="387">
        <v>12</v>
      </c>
      <c r="C3249" s="332" t="s">
        <v>3908</v>
      </c>
      <c r="D3249" s="207" t="s">
        <v>2535</v>
      </c>
      <c r="E3249" s="374">
        <v>1</v>
      </c>
      <c r="F3249" s="480"/>
      <c r="G3249" s="481"/>
      <c r="H3249" s="333">
        <v>51</v>
      </c>
      <c r="I3249" s="76">
        <f t="shared" si="239"/>
        <v>51</v>
      </c>
      <c r="J3249" s="131">
        <v>0</v>
      </c>
      <c r="K3249" s="280">
        <f t="shared" si="240"/>
        <v>0</v>
      </c>
    </row>
    <row r="3250" spans="1:11">
      <c r="A3250" s="416"/>
      <c r="B3250" s="387">
        <v>12</v>
      </c>
      <c r="C3250" s="332" t="s">
        <v>2575</v>
      </c>
      <c r="D3250" s="207" t="s">
        <v>2498</v>
      </c>
      <c r="E3250" s="374">
        <v>1</v>
      </c>
      <c r="F3250" s="478" t="s">
        <v>2576</v>
      </c>
      <c r="G3250" s="479"/>
      <c r="H3250" s="333">
        <v>27.9</v>
      </c>
      <c r="I3250" s="76">
        <f t="shared" si="239"/>
        <v>27.9</v>
      </c>
      <c r="J3250" s="131">
        <v>0</v>
      </c>
      <c r="K3250" s="280">
        <f t="shared" si="240"/>
        <v>0</v>
      </c>
    </row>
    <row r="3251" spans="1:11">
      <c r="A3251" s="416"/>
      <c r="B3251" s="387">
        <v>12</v>
      </c>
      <c r="C3251" s="332" t="s">
        <v>2577</v>
      </c>
      <c r="D3251" s="207" t="s">
        <v>2501</v>
      </c>
      <c r="E3251" s="374">
        <v>1</v>
      </c>
      <c r="F3251" s="480"/>
      <c r="G3251" s="481"/>
      <c r="H3251" s="333">
        <v>36.5</v>
      </c>
      <c r="I3251" s="76">
        <f t="shared" si="239"/>
        <v>36.5</v>
      </c>
      <c r="J3251" s="131">
        <v>0</v>
      </c>
      <c r="K3251" s="280">
        <f t="shared" si="240"/>
        <v>0</v>
      </c>
    </row>
    <row r="3252" spans="1:11">
      <c r="A3252" s="416"/>
      <c r="B3252" s="387">
        <v>12</v>
      </c>
      <c r="C3252" s="332" t="s">
        <v>2578</v>
      </c>
      <c r="D3252" s="207" t="s">
        <v>2501</v>
      </c>
      <c r="E3252" s="374">
        <v>1</v>
      </c>
      <c r="F3252" s="487" t="s">
        <v>2579</v>
      </c>
      <c r="G3252" s="488"/>
      <c r="H3252" s="333">
        <v>36.5</v>
      </c>
      <c r="I3252" s="76">
        <f t="shared" si="239"/>
        <v>36.5</v>
      </c>
      <c r="J3252" s="131">
        <v>0</v>
      </c>
      <c r="K3252" s="280">
        <f t="shared" si="240"/>
        <v>0</v>
      </c>
    </row>
    <row r="3253" spans="1:11">
      <c r="A3253" s="416"/>
      <c r="B3253" s="387">
        <v>12</v>
      </c>
      <c r="C3253" s="332" t="s">
        <v>2580</v>
      </c>
      <c r="D3253" s="207" t="s">
        <v>2501</v>
      </c>
      <c r="E3253" s="374">
        <v>1</v>
      </c>
      <c r="F3253" s="487" t="s">
        <v>2581</v>
      </c>
      <c r="G3253" s="488"/>
      <c r="H3253" s="333">
        <v>36.5</v>
      </c>
      <c r="I3253" s="76">
        <f t="shared" si="239"/>
        <v>36.5</v>
      </c>
      <c r="J3253" s="131">
        <v>0</v>
      </c>
      <c r="K3253" s="280">
        <f t="shared" si="240"/>
        <v>0</v>
      </c>
    </row>
    <row r="3254" spans="1:11">
      <c r="A3254" s="416"/>
      <c r="B3254" s="387">
        <v>12</v>
      </c>
      <c r="C3254" s="332" t="s">
        <v>2582</v>
      </c>
      <c r="D3254" s="207" t="s">
        <v>2501</v>
      </c>
      <c r="E3254" s="374">
        <v>1</v>
      </c>
      <c r="F3254" s="487" t="s">
        <v>2583</v>
      </c>
      <c r="G3254" s="488"/>
      <c r="H3254" s="333">
        <v>36.5</v>
      </c>
      <c r="I3254" s="76">
        <f t="shared" si="239"/>
        <v>36.5</v>
      </c>
      <c r="J3254" s="131">
        <v>0</v>
      </c>
      <c r="K3254" s="280">
        <f t="shared" si="240"/>
        <v>0</v>
      </c>
    </row>
    <row r="3255" spans="1:11">
      <c r="A3255" s="416"/>
      <c r="B3255" s="387">
        <v>12</v>
      </c>
      <c r="C3255" s="332" t="s">
        <v>2584</v>
      </c>
      <c r="D3255" s="207" t="s">
        <v>2498</v>
      </c>
      <c r="E3255" s="374">
        <v>1</v>
      </c>
      <c r="F3255" s="478" t="s">
        <v>2585</v>
      </c>
      <c r="G3255" s="479"/>
      <c r="H3255" s="333">
        <v>20.9</v>
      </c>
      <c r="I3255" s="76">
        <f t="shared" si="239"/>
        <v>20.9</v>
      </c>
      <c r="J3255" s="131">
        <v>0</v>
      </c>
      <c r="K3255" s="280">
        <f t="shared" si="240"/>
        <v>0</v>
      </c>
    </row>
    <row r="3256" spans="1:11">
      <c r="A3256" s="416"/>
      <c r="B3256" s="387">
        <v>12</v>
      </c>
      <c r="C3256" s="332" t="s">
        <v>2586</v>
      </c>
      <c r="D3256" s="207" t="s">
        <v>2501</v>
      </c>
      <c r="E3256" s="374">
        <v>1</v>
      </c>
      <c r="F3256" s="480"/>
      <c r="G3256" s="481"/>
      <c r="H3256" s="333">
        <v>36.5</v>
      </c>
      <c r="I3256" s="76">
        <f t="shared" si="239"/>
        <v>36.5</v>
      </c>
      <c r="J3256" s="131">
        <v>0</v>
      </c>
      <c r="K3256" s="280">
        <f t="shared" si="240"/>
        <v>0</v>
      </c>
    </row>
    <row r="3257" spans="1:11">
      <c r="A3257" s="416"/>
      <c r="B3257" s="387">
        <v>12</v>
      </c>
      <c r="C3257" s="332" t="s">
        <v>2587</v>
      </c>
      <c r="D3257" s="207" t="s">
        <v>2498</v>
      </c>
      <c r="E3257" s="374">
        <v>1</v>
      </c>
      <c r="F3257" s="478" t="s">
        <v>2588</v>
      </c>
      <c r="G3257" s="479"/>
      <c r="H3257" s="333">
        <v>27.9</v>
      </c>
      <c r="I3257" s="76">
        <f t="shared" si="239"/>
        <v>27.9</v>
      </c>
      <c r="J3257" s="131">
        <v>0</v>
      </c>
      <c r="K3257" s="280">
        <f t="shared" si="240"/>
        <v>0</v>
      </c>
    </row>
    <row r="3258" spans="1:11">
      <c r="A3258" s="416"/>
      <c r="B3258" s="387">
        <v>12</v>
      </c>
      <c r="C3258" s="332" t="s">
        <v>2589</v>
      </c>
      <c r="D3258" s="207" t="s">
        <v>2501</v>
      </c>
      <c r="E3258" s="374">
        <v>1</v>
      </c>
      <c r="F3258" s="480"/>
      <c r="G3258" s="481"/>
      <c r="H3258" s="333">
        <v>36.5</v>
      </c>
      <c r="I3258" s="76">
        <f t="shared" si="239"/>
        <v>36.5</v>
      </c>
      <c r="J3258" s="131">
        <v>0</v>
      </c>
      <c r="K3258" s="280">
        <f t="shared" si="240"/>
        <v>0</v>
      </c>
    </row>
    <row r="3259" spans="1:11">
      <c r="A3259" s="416"/>
      <c r="B3259" s="387">
        <v>12</v>
      </c>
      <c r="C3259" s="332" t="s">
        <v>2590</v>
      </c>
      <c r="D3259" s="207" t="s">
        <v>2498</v>
      </c>
      <c r="E3259" s="374">
        <v>1</v>
      </c>
      <c r="F3259" s="489" t="s">
        <v>2591</v>
      </c>
      <c r="G3259" s="490"/>
      <c r="H3259" s="333">
        <v>27.9</v>
      </c>
      <c r="I3259" s="76">
        <f t="shared" si="239"/>
        <v>27.9</v>
      </c>
      <c r="J3259" s="131">
        <v>0</v>
      </c>
      <c r="K3259" s="280">
        <f t="shared" si="240"/>
        <v>0</v>
      </c>
    </row>
    <row r="3260" spans="1:11">
      <c r="A3260" s="416"/>
      <c r="B3260" s="387">
        <v>12</v>
      </c>
      <c r="C3260" s="332" t="s">
        <v>2592</v>
      </c>
      <c r="D3260" s="207" t="s">
        <v>2501</v>
      </c>
      <c r="E3260" s="374">
        <v>1</v>
      </c>
      <c r="F3260" s="491"/>
      <c r="G3260" s="492"/>
      <c r="H3260" s="333">
        <v>36.5</v>
      </c>
      <c r="I3260" s="76">
        <f t="shared" si="239"/>
        <v>36.5</v>
      </c>
      <c r="J3260" s="131">
        <v>0</v>
      </c>
      <c r="K3260" s="280">
        <f t="shared" si="240"/>
        <v>0</v>
      </c>
    </row>
    <row r="3261" spans="1:11">
      <c r="A3261" s="416"/>
      <c r="B3261" s="387">
        <v>12</v>
      </c>
      <c r="C3261" s="332" t="s">
        <v>2593</v>
      </c>
      <c r="D3261" s="207" t="s">
        <v>2535</v>
      </c>
      <c r="E3261" s="374">
        <v>1</v>
      </c>
      <c r="F3261" s="493"/>
      <c r="G3261" s="494"/>
      <c r="H3261" s="333">
        <v>45.5</v>
      </c>
      <c r="I3261" s="76">
        <f t="shared" si="239"/>
        <v>45.5</v>
      </c>
      <c r="J3261" s="131">
        <v>0</v>
      </c>
      <c r="K3261" s="280">
        <f t="shared" si="240"/>
        <v>0</v>
      </c>
    </row>
    <row r="3262" spans="1:11">
      <c r="A3262" s="416"/>
      <c r="B3262" s="387">
        <v>12</v>
      </c>
      <c r="C3262" s="332" t="s">
        <v>3909</v>
      </c>
      <c r="D3262" s="207" t="s">
        <v>2501</v>
      </c>
      <c r="E3262" s="374">
        <v>1</v>
      </c>
      <c r="F3262" s="489" t="s">
        <v>3910</v>
      </c>
      <c r="G3262" s="490"/>
      <c r="H3262" s="333">
        <v>40.9</v>
      </c>
      <c r="I3262" s="76">
        <f t="shared" si="239"/>
        <v>40.9</v>
      </c>
      <c r="J3262" s="131">
        <v>0</v>
      </c>
      <c r="K3262" s="280">
        <f t="shared" si="240"/>
        <v>0</v>
      </c>
    </row>
    <row r="3263" spans="1:11">
      <c r="A3263" s="416"/>
      <c r="B3263" s="387">
        <v>12</v>
      </c>
      <c r="C3263" s="332" t="s">
        <v>3911</v>
      </c>
      <c r="D3263" s="207" t="s">
        <v>2535</v>
      </c>
      <c r="E3263" s="374">
        <v>1</v>
      </c>
      <c r="F3263" s="493"/>
      <c r="G3263" s="494"/>
      <c r="H3263" s="333">
        <v>49.9</v>
      </c>
      <c r="I3263" s="76">
        <f t="shared" si="239"/>
        <v>49.9</v>
      </c>
      <c r="J3263" s="131">
        <v>0</v>
      </c>
      <c r="K3263" s="280">
        <f t="shared" si="240"/>
        <v>0</v>
      </c>
    </row>
    <row r="3264" spans="1:11">
      <c r="A3264" s="416"/>
      <c r="B3264" s="387">
        <v>12</v>
      </c>
      <c r="C3264" s="332" t="s">
        <v>3912</v>
      </c>
      <c r="D3264" s="207" t="s">
        <v>2501</v>
      </c>
      <c r="E3264" s="374">
        <v>1</v>
      </c>
      <c r="F3264" s="489" t="s">
        <v>3913</v>
      </c>
      <c r="G3264" s="490"/>
      <c r="H3264" s="333">
        <v>40.9</v>
      </c>
      <c r="I3264" s="76">
        <f t="shared" si="239"/>
        <v>40.9</v>
      </c>
      <c r="J3264" s="131">
        <v>0</v>
      </c>
      <c r="K3264" s="280">
        <f t="shared" si="240"/>
        <v>0</v>
      </c>
    </row>
    <row r="3265" spans="1:11">
      <c r="A3265" s="416"/>
      <c r="B3265" s="387">
        <v>12</v>
      </c>
      <c r="C3265" s="332" t="s">
        <v>3914</v>
      </c>
      <c r="D3265" s="207" t="s">
        <v>2535</v>
      </c>
      <c r="E3265" s="374">
        <v>1</v>
      </c>
      <c r="F3265" s="493"/>
      <c r="G3265" s="494"/>
      <c r="H3265" s="333">
        <v>49.9</v>
      </c>
      <c r="I3265" s="76">
        <f t="shared" si="239"/>
        <v>49.9</v>
      </c>
      <c r="J3265" s="131">
        <v>0</v>
      </c>
      <c r="K3265" s="280">
        <f t="shared" si="240"/>
        <v>0</v>
      </c>
    </row>
    <row r="3266" spans="1:11">
      <c r="A3266" s="416"/>
      <c r="B3266" s="387">
        <v>12</v>
      </c>
      <c r="C3266" s="332" t="s">
        <v>3915</v>
      </c>
      <c r="D3266" s="207" t="s">
        <v>2501</v>
      </c>
      <c r="E3266" s="374">
        <v>1</v>
      </c>
      <c r="F3266" s="489" t="s">
        <v>3916</v>
      </c>
      <c r="G3266" s="490"/>
      <c r="H3266" s="333">
        <v>40.9</v>
      </c>
      <c r="I3266" s="76">
        <f t="shared" si="239"/>
        <v>40.9</v>
      </c>
      <c r="J3266" s="131">
        <v>0</v>
      </c>
      <c r="K3266" s="280">
        <f t="shared" si="240"/>
        <v>0</v>
      </c>
    </row>
    <row r="3267" spans="1:11">
      <c r="A3267" s="416"/>
      <c r="B3267" s="387">
        <v>12</v>
      </c>
      <c r="C3267" s="332" t="s">
        <v>3917</v>
      </c>
      <c r="D3267" s="207" t="s">
        <v>2535</v>
      </c>
      <c r="E3267" s="374">
        <v>1</v>
      </c>
      <c r="F3267" s="493"/>
      <c r="G3267" s="494"/>
      <c r="H3267" s="333">
        <v>49.9</v>
      </c>
      <c r="I3267" s="76">
        <f t="shared" si="239"/>
        <v>49.9</v>
      </c>
      <c r="J3267" s="131">
        <v>0</v>
      </c>
      <c r="K3267" s="280">
        <f t="shared" si="240"/>
        <v>0</v>
      </c>
    </row>
    <row r="3268" spans="1:11">
      <c r="A3268" s="416"/>
      <c r="B3268" s="387">
        <v>12</v>
      </c>
      <c r="C3268" s="332" t="s">
        <v>2594</v>
      </c>
      <c r="D3268" s="207" t="s">
        <v>2498</v>
      </c>
      <c r="E3268" s="374">
        <v>1</v>
      </c>
      <c r="F3268" s="478" t="s">
        <v>2595</v>
      </c>
      <c r="G3268" s="479"/>
      <c r="H3268" s="333">
        <v>27.9</v>
      </c>
      <c r="I3268" s="76">
        <f t="shared" si="239"/>
        <v>27.9</v>
      </c>
      <c r="J3268" s="131">
        <v>0</v>
      </c>
      <c r="K3268" s="280">
        <f t="shared" si="240"/>
        <v>0</v>
      </c>
    </row>
    <row r="3269" spans="1:11">
      <c r="A3269" s="416"/>
      <c r="B3269" s="387">
        <v>12</v>
      </c>
      <c r="C3269" s="332" t="s">
        <v>2596</v>
      </c>
      <c r="D3269" s="207" t="s">
        <v>2501</v>
      </c>
      <c r="E3269" s="374">
        <v>1</v>
      </c>
      <c r="F3269" s="480"/>
      <c r="G3269" s="481"/>
      <c r="H3269" s="333">
        <v>36.5</v>
      </c>
      <c r="I3269" s="76">
        <f t="shared" si="239"/>
        <v>36.5</v>
      </c>
      <c r="J3269" s="131">
        <v>0</v>
      </c>
      <c r="K3269" s="280">
        <f t="shared" si="240"/>
        <v>0</v>
      </c>
    </row>
    <row r="3270" spans="1:11">
      <c r="A3270" s="416"/>
      <c r="B3270" s="387">
        <v>12</v>
      </c>
      <c r="C3270" s="332" t="s">
        <v>2597</v>
      </c>
      <c r="D3270" s="207" t="s">
        <v>2498</v>
      </c>
      <c r="E3270" s="374">
        <v>1</v>
      </c>
      <c r="F3270" s="478" t="s">
        <v>2598</v>
      </c>
      <c r="G3270" s="479"/>
      <c r="H3270" s="333">
        <v>27.9</v>
      </c>
      <c r="I3270" s="76">
        <f t="shared" si="239"/>
        <v>27.9</v>
      </c>
      <c r="J3270" s="131">
        <v>0</v>
      </c>
      <c r="K3270" s="280">
        <f t="shared" si="240"/>
        <v>0</v>
      </c>
    </row>
    <row r="3271" spans="1:11">
      <c r="A3271" s="416"/>
      <c r="B3271" s="387">
        <v>12</v>
      </c>
      <c r="C3271" s="332" t="s">
        <v>2599</v>
      </c>
      <c r="D3271" s="207" t="s">
        <v>2501</v>
      </c>
      <c r="E3271" s="374">
        <v>1</v>
      </c>
      <c r="F3271" s="482"/>
      <c r="G3271" s="483"/>
      <c r="H3271" s="333">
        <v>36.5</v>
      </c>
      <c r="I3271" s="76">
        <f t="shared" si="239"/>
        <v>36.5</v>
      </c>
      <c r="J3271" s="131">
        <v>0</v>
      </c>
      <c r="K3271" s="280">
        <f t="shared" si="240"/>
        <v>0</v>
      </c>
    </row>
    <row r="3272" spans="1:11">
      <c r="A3272" s="416"/>
      <c r="B3272" s="387">
        <v>12</v>
      </c>
      <c r="C3272" s="332" t="s">
        <v>3918</v>
      </c>
      <c r="D3272" s="207" t="s">
        <v>2618</v>
      </c>
      <c r="E3272" s="374">
        <v>1</v>
      </c>
      <c r="F3272" s="480"/>
      <c r="G3272" s="481"/>
      <c r="H3272" s="333">
        <v>90.5</v>
      </c>
      <c r="I3272" s="76">
        <f t="shared" si="239"/>
        <v>90.5</v>
      </c>
      <c r="J3272" s="131">
        <v>0</v>
      </c>
      <c r="K3272" s="280">
        <f t="shared" si="240"/>
        <v>0</v>
      </c>
    </row>
    <row r="3273" spans="1:11">
      <c r="A3273" s="416"/>
      <c r="B3273" s="387">
        <v>12</v>
      </c>
      <c r="C3273" s="332" t="s">
        <v>2600</v>
      </c>
      <c r="D3273" s="207" t="s">
        <v>2501</v>
      </c>
      <c r="E3273" s="374">
        <v>1</v>
      </c>
      <c r="F3273" s="487" t="s">
        <v>2601</v>
      </c>
      <c r="G3273" s="488"/>
      <c r="H3273" s="333">
        <v>36.5</v>
      </c>
      <c r="I3273" s="76">
        <f t="shared" si="239"/>
        <v>36.5</v>
      </c>
      <c r="J3273" s="131">
        <v>0</v>
      </c>
      <c r="K3273" s="280">
        <f t="shared" si="240"/>
        <v>0</v>
      </c>
    </row>
    <row r="3274" spans="1:11">
      <c r="A3274" s="416"/>
      <c r="B3274" s="387">
        <v>12</v>
      </c>
      <c r="C3274" s="332" t="s">
        <v>3919</v>
      </c>
      <c r="D3274" s="207" t="s">
        <v>2498</v>
      </c>
      <c r="E3274" s="374">
        <v>1</v>
      </c>
      <c r="F3274" s="478" t="s">
        <v>3920</v>
      </c>
      <c r="G3274" s="479"/>
      <c r="H3274" s="333">
        <v>27.9</v>
      </c>
      <c r="I3274" s="76">
        <f t="shared" si="239"/>
        <v>27.9</v>
      </c>
      <c r="J3274" s="131">
        <v>0</v>
      </c>
      <c r="K3274" s="280">
        <f t="shared" si="240"/>
        <v>0</v>
      </c>
    </row>
    <row r="3275" spans="1:11">
      <c r="A3275" s="416"/>
      <c r="B3275" s="387">
        <v>12</v>
      </c>
      <c r="C3275" s="332" t="s">
        <v>3921</v>
      </c>
      <c r="D3275" s="207" t="s">
        <v>2501</v>
      </c>
      <c r="E3275" s="374">
        <v>1</v>
      </c>
      <c r="F3275" s="482"/>
      <c r="G3275" s="483"/>
      <c r="H3275" s="333">
        <v>36.5</v>
      </c>
      <c r="I3275" s="76">
        <f t="shared" si="239"/>
        <v>36.5</v>
      </c>
      <c r="J3275" s="131">
        <v>0</v>
      </c>
      <c r="K3275" s="280">
        <f t="shared" si="240"/>
        <v>0</v>
      </c>
    </row>
    <row r="3276" spans="1:11">
      <c r="A3276" s="416"/>
      <c r="B3276" s="387">
        <v>12</v>
      </c>
      <c r="C3276" s="332" t="s">
        <v>3922</v>
      </c>
      <c r="D3276" s="207" t="s">
        <v>2535</v>
      </c>
      <c r="E3276" s="374">
        <v>1</v>
      </c>
      <c r="F3276" s="480"/>
      <c r="G3276" s="481"/>
      <c r="H3276" s="333">
        <v>45.5</v>
      </c>
      <c r="I3276" s="76">
        <f t="shared" si="239"/>
        <v>45.5</v>
      </c>
      <c r="J3276" s="131">
        <v>0</v>
      </c>
      <c r="K3276" s="280">
        <f t="shared" si="240"/>
        <v>0</v>
      </c>
    </row>
    <row r="3277" spans="1:11">
      <c r="A3277" s="416"/>
      <c r="B3277" s="387">
        <v>12</v>
      </c>
      <c r="C3277" s="332" t="s">
        <v>3923</v>
      </c>
      <c r="D3277" s="207" t="s">
        <v>2498</v>
      </c>
      <c r="E3277" s="374">
        <v>1</v>
      </c>
      <c r="F3277" s="478" t="s">
        <v>3924</v>
      </c>
      <c r="G3277" s="479"/>
      <c r="H3277" s="333">
        <v>27.9</v>
      </c>
      <c r="I3277" s="76">
        <f t="shared" si="239"/>
        <v>27.9</v>
      </c>
      <c r="J3277" s="131">
        <v>0</v>
      </c>
      <c r="K3277" s="280">
        <f t="shared" si="240"/>
        <v>0</v>
      </c>
    </row>
    <row r="3278" spans="1:11">
      <c r="A3278" s="416"/>
      <c r="B3278" s="387">
        <v>12</v>
      </c>
      <c r="C3278" s="332" t="s">
        <v>3925</v>
      </c>
      <c r="D3278" s="207" t="s">
        <v>2501</v>
      </c>
      <c r="E3278" s="374">
        <v>1</v>
      </c>
      <c r="F3278" s="482"/>
      <c r="G3278" s="483"/>
      <c r="H3278" s="333">
        <v>36.5</v>
      </c>
      <c r="I3278" s="76">
        <f t="shared" si="239"/>
        <v>36.5</v>
      </c>
      <c r="J3278" s="131">
        <v>0</v>
      </c>
      <c r="K3278" s="280">
        <f t="shared" si="240"/>
        <v>0</v>
      </c>
    </row>
    <row r="3279" spans="1:11">
      <c r="A3279" s="416"/>
      <c r="B3279" s="387">
        <v>12</v>
      </c>
      <c r="C3279" s="332" t="s">
        <v>3926</v>
      </c>
      <c r="D3279" s="207" t="s">
        <v>2535</v>
      </c>
      <c r="E3279" s="374">
        <v>1</v>
      </c>
      <c r="F3279" s="482"/>
      <c r="G3279" s="483"/>
      <c r="H3279" s="333">
        <v>45.5</v>
      </c>
      <c r="I3279" s="76">
        <f t="shared" si="239"/>
        <v>45.5</v>
      </c>
      <c r="J3279" s="131">
        <v>0</v>
      </c>
      <c r="K3279" s="280">
        <f t="shared" si="240"/>
        <v>0</v>
      </c>
    </row>
    <row r="3280" spans="1:11">
      <c r="A3280" s="416"/>
      <c r="B3280" s="387">
        <v>12</v>
      </c>
      <c r="C3280" s="332" t="s">
        <v>3927</v>
      </c>
      <c r="D3280" s="207" t="s">
        <v>2618</v>
      </c>
      <c r="E3280" s="374">
        <v>1</v>
      </c>
      <c r="F3280" s="480"/>
      <c r="G3280" s="481"/>
      <c r="H3280" s="333">
        <v>90.5</v>
      </c>
      <c r="I3280" s="76">
        <f t="shared" si="239"/>
        <v>90.5</v>
      </c>
      <c r="J3280" s="131">
        <v>0</v>
      </c>
      <c r="K3280" s="280">
        <f t="shared" si="240"/>
        <v>0</v>
      </c>
    </row>
    <row r="3281" spans="1:11">
      <c r="A3281" s="416"/>
      <c r="B3281" s="387">
        <v>12</v>
      </c>
      <c r="C3281" s="332" t="s">
        <v>2602</v>
      </c>
      <c r="D3281" s="207" t="s">
        <v>2498</v>
      </c>
      <c r="E3281" s="374">
        <v>1</v>
      </c>
      <c r="F3281" s="489" t="s">
        <v>2603</v>
      </c>
      <c r="G3281" s="490"/>
      <c r="H3281" s="333">
        <v>27.9</v>
      </c>
      <c r="I3281" s="76">
        <f t="shared" si="239"/>
        <v>27.9</v>
      </c>
      <c r="J3281" s="131">
        <v>0</v>
      </c>
      <c r="K3281" s="280">
        <f t="shared" si="240"/>
        <v>0</v>
      </c>
    </row>
    <row r="3282" spans="1:11">
      <c r="A3282" s="416"/>
      <c r="B3282" s="387">
        <v>12</v>
      </c>
      <c r="C3282" s="332" t="s">
        <v>2604</v>
      </c>
      <c r="D3282" s="207" t="s">
        <v>2501</v>
      </c>
      <c r="E3282" s="374">
        <v>1</v>
      </c>
      <c r="F3282" s="493"/>
      <c r="G3282" s="494"/>
      <c r="H3282" s="333">
        <v>36.5</v>
      </c>
      <c r="I3282" s="76">
        <f t="shared" si="239"/>
        <v>36.5</v>
      </c>
      <c r="J3282" s="131">
        <v>0</v>
      </c>
      <c r="K3282" s="280">
        <f t="shared" si="240"/>
        <v>0</v>
      </c>
    </row>
    <row r="3283" spans="1:11">
      <c r="A3283" s="416"/>
      <c r="B3283" s="387">
        <v>12</v>
      </c>
      <c r="C3283" s="332" t="s">
        <v>2605</v>
      </c>
      <c r="D3283" s="207" t="s">
        <v>2501</v>
      </c>
      <c r="E3283" s="374">
        <v>1</v>
      </c>
      <c r="F3283" s="480" t="s">
        <v>2606</v>
      </c>
      <c r="G3283" s="481"/>
      <c r="H3283" s="333">
        <v>36.5</v>
      </c>
      <c r="I3283" s="76">
        <f t="shared" si="239"/>
        <v>36.5</v>
      </c>
      <c r="J3283" s="131">
        <v>0</v>
      </c>
      <c r="K3283" s="280">
        <f t="shared" si="240"/>
        <v>0</v>
      </c>
    </row>
    <row r="3284" spans="1:11">
      <c r="A3284" s="416"/>
      <c r="B3284" s="387">
        <v>12</v>
      </c>
      <c r="C3284" s="332" t="s">
        <v>3928</v>
      </c>
      <c r="D3284" s="207" t="s">
        <v>2501</v>
      </c>
      <c r="E3284" s="374">
        <v>1</v>
      </c>
      <c r="F3284" s="478" t="s">
        <v>3929</v>
      </c>
      <c r="G3284" s="479"/>
      <c r="H3284" s="333">
        <v>31.9</v>
      </c>
      <c r="I3284" s="76">
        <f t="shared" si="239"/>
        <v>31.9</v>
      </c>
      <c r="J3284" s="131">
        <v>0</v>
      </c>
      <c r="K3284" s="280">
        <f t="shared" si="240"/>
        <v>0</v>
      </c>
    </row>
    <row r="3285" spans="1:11">
      <c r="A3285" s="416"/>
      <c r="B3285" s="387">
        <v>12</v>
      </c>
      <c r="C3285" s="332" t="s">
        <v>3930</v>
      </c>
      <c r="D3285" s="207" t="s">
        <v>2535</v>
      </c>
      <c r="E3285" s="374">
        <v>1</v>
      </c>
      <c r="F3285" s="480"/>
      <c r="G3285" s="481"/>
      <c r="H3285" s="333">
        <v>38.5</v>
      </c>
      <c r="I3285" s="76">
        <f t="shared" si="239"/>
        <v>38.5</v>
      </c>
      <c r="J3285" s="131">
        <v>0</v>
      </c>
      <c r="K3285" s="280">
        <f t="shared" si="240"/>
        <v>0</v>
      </c>
    </row>
    <row r="3286" spans="1:11">
      <c r="A3286" s="416"/>
      <c r="B3286" s="387">
        <v>12</v>
      </c>
      <c r="C3286" s="332" t="s">
        <v>3931</v>
      </c>
      <c r="D3286" s="207" t="s">
        <v>2501</v>
      </c>
      <c r="E3286" s="374">
        <v>1</v>
      </c>
      <c r="F3286" s="478" t="s">
        <v>3932</v>
      </c>
      <c r="G3286" s="479"/>
      <c r="H3286" s="333">
        <v>31.9</v>
      </c>
      <c r="I3286" s="76">
        <f t="shared" si="239"/>
        <v>31.9</v>
      </c>
      <c r="J3286" s="131">
        <v>0</v>
      </c>
      <c r="K3286" s="280">
        <f t="shared" si="240"/>
        <v>0</v>
      </c>
    </row>
    <row r="3287" spans="1:11">
      <c r="A3287" s="416"/>
      <c r="B3287" s="387">
        <v>12</v>
      </c>
      <c r="C3287" s="332" t="s">
        <v>3933</v>
      </c>
      <c r="D3287" s="207" t="s">
        <v>2535</v>
      </c>
      <c r="E3287" s="374">
        <v>1</v>
      </c>
      <c r="F3287" s="480"/>
      <c r="G3287" s="481"/>
      <c r="H3287" s="333">
        <v>38.5</v>
      </c>
      <c r="I3287" s="76">
        <f t="shared" si="239"/>
        <v>38.5</v>
      </c>
      <c r="J3287" s="131">
        <v>0</v>
      </c>
      <c r="K3287" s="280">
        <f t="shared" si="240"/>
        <v>0</v>
      </c>
    </row>
    <row r="3288" spans="1:11">
      <c r="A3288" s="416"/>
      <c r="B3288" s="387">
        <v>12</v>
      </c>
      <c r="C3288" s="332" t="s">
        <v>3934</v>
      </c>
      <c r="D3288" s="207" t="s">
        <v>2501</v>
      </c>
      <c r="E3288" s="374">
        <v>1</v>
      </c>
      <c r="F3288" s="478" t="s">
        <v>3935</v>
      </c>
      <c r="G3288" s="479"/>
      <c r="H3288" s="333">
        <v>31.9</v>
      </c>
      <c r="I3288" s="76">
        <f t="shared" si="239"/>
        <v>31.9</v>
      </c>
      <c r="J3288" s="131">
        <v>0</v>
      </c>
      <c r="K3288" s="280">
        <f t="shared" si="240"/>
        <v>0</v>
      </c>
    </row>
    <row r="3289" spans="1:11">
      <c r="A3289" s="416"/>
      <c r="B3289" s="387">
        <v>12</v>
      </c>
      <c r="C3289" s="332" t="s">
        <v>3936</v>
      </c>
      <c r="D3289" s="207" t="s">
        <v>2535</v>
      </c>
      <c r="E3289" s="374">
        <v>1</v>
      </c>
      <c r="F3289" s="480"/>
      <c r="G3289" s="481"/>
      <c r="H3289" s="333">
        <v>38.5</v>
      </c>
      <c r="I3289" s="76">
        <f t="shared" si="239"/>
        <v>38.5</v>
      </c>
      <c r="J3289" s="131">
        <v>0</v>
      </c>
      <c r="K3289" s="280">
        <f t="shared" si="240"/>
        <v>0</v>
      </c>
    </row>
    <row r="3290" spans="1:11">
      <c r="A3290" s="416"/>
      <c r="B3290" s="387">
        <v>12</v>
      </c>
      <c r="C3290" s="332" t="s">
        <v>2607</v>
      </c>
      <c r="D3290" s="207" t="s">
        <v>2498</v>
      </c>
      <c r="E3290" s="374">
        <v>1</v>
      </c>
      <c r="F3290" s="478" t="s">
        <v>2608</v>
      </c>
      <c r="G3290" s="479"/>
      <c r="H3290" s="333">
        <v>20.9</v>
      </c>
      <c r="I3290" s="76">
        <f t="shared" si="239"/>
        <v>20.9</v>
      </c>
      <c r="J3290" s="131">
        <v>0</v>
      </c>
      <c r="K3290" s="280">
        <f t="shared" si="240"/>
        <v>0</v>
      </c>
    </row>
    <row r="3291" spans="1:11">
      <c r="A3291" s="416"/>
      <c r="B3291" s="387">
        <v>12</v>
      </c>
      <c r="C3291" s="332" t="s">
        <v>2609</v>
      </c>
      <c r="D3291" s="207" t="s">
        <v>2501</v>
      </c>
      <c r="E3291" s="374">
        <v>1</v>
      </c>
      <c r="F3291" s="480"/>
      <c r="G3291" s="481"/>
      <c r="H3291" s="333">
        <v>36.5</v>
      </c>
      <c r="I3291" s="76">
        <f t="shared" si="239"/>
        <v>36.5</v>
      </c>
      <c r="J3291" s="131">
        <v>0</v>
      </c>
      <c r="K3291" s="280">
        <f t="shared" si="240"/>
        <v>0</v>
      </c>
    </row>
    <row r="3292" spans="1:11">
      <c r="A3292" s="416"/>
      <c r="B3292" s="387">
        <v>12</v>
      </c>
      <c r="C3292" s="332" t="s">
        <v>2610</v>
      </c>
      <c r="D3292" s="207" t="s">
        <v>2498</v>
      </c>
      <c r="E3292" s="374">
        <v>1</v>
      </c>
      <c r="F3292" s="489" t="s">
        <v>2611</v>
      </c>
      <c r="G3292" s="490"/>
      <c r="H3292" s="333">
        <v>27.9</v>
      </c>
      <c r="I3292" s="76">
        <f t="shared" si="239"/>
        <v>27.9</v>
      </c>
      <c r="J3292" s="131">
        <v>0</v>
      </c>
      <c r="K3292" s="280">
        <f t="shared" si="240"/>
        <v>0</v>
      </c>
    </row>
    <row r="3293" spans="1:11">
      <c r="A3293" s="416"/>
      <c r="B3293" s="387">
        <v>12</v>
      </c>
      <c r="C3293" s="332" t="s">
        <v>2612</v>
      </c>
      <c r="D3293" s="207" t="s">
        <v>2501</v>
      </c>
      <c r="E3293" s="374">
        <v>1</v>
      </c>
      <c r="F3293" s="493"/>
      <c r="G3293" s="494"/>
      <c r="H3293" s="333">
        <v>36.5</v>
      </c>
      <c r="I3293" s="76">
        <f t="shared" si="239"/>
        <v>36.5</v>
      </c>
      <c r="J3293" s="131">
        <v>0</v>
      </c>
      <c r="K3293" s="280">
        <f t="shared" si="240"/>
        <v>0</v>
      </c>
    </row>
    <row r="3294" spans="1:11">
      <c r="A3294" s="416"/>
      <c r="B3294" s="387">
        <v>12</v>
      </c>
      <c r="C3294" s="332" t="s">
        <v>2613</v>
      </c>
      <c r="D3294" s="207" t="s">
        <v>2498</v>
      </c>
      <c r="E3294" s="374">
        <v>1</v>
      </c>
      <c r="F3294" s="478" t="s">
        <v>2614</v>
      </c>
      <c r="G3294" s="479"/>
      <c r="H3294" s="333">
        <v>27.9</v>
      </c>
      <c r="I3294" s="76">
        <f t="shared" si="239"/>
        <v>27.9</v>
      </c>
      <c r="J3294" s="131">
        <v>0</v>
      </c>
      <c r="K3294" s="280">
        <f t="shared" si="240"/>
        <v>0</v>
      </c>
    </row>
    <row r="3295" spans="1:11">
      <c r="A3295" s="416"/>
      <c r="B3295" s="387">
        <v>12</v>
      </c>
      <c r="C3295" s="332" t="s">
        <v>3937</v>
      </c>
      <c r="D3295" s="207" t="s">
        <v>2501</v>
      </c>
      <c r="E3295" s="374">
        <v>1</v>
      </c>
      <c r="F3295" s="482"/>
      <c r="G3295" s="483"/>
      <c r="H3295" s="333">
        <v>36.5</v>
      </c>
      <c r="I3295" s="76">
        <f t="shared" si="239"/>
        <v>36.5</v>
      </c>
      <c r="J3295" s="131">
        <v>0</v>
      </c>
      <c r="K3295" s="280">
        <f t="shared" si="240"/>
        <v>0</v>
      </c>
    </row>
    <row r="3296" spans="1:11">
      <c r="A3296" s="416"/>
      <c r="B3296" s="387">
        <v>12</v>
      </c>
      <c r="C3296" s="332" t="s">
        <v>3938</v>
      </c>
      <c r="D3296" s="207" t="s">
        <v>2535</v>
      </c>
      <c r="E3296" s="374">
        <v>1</v>
      </c>
      <c r="F3296" s="480"/>
      <c r="G3296" s="481"/>
      <c r="H3296" s="333">
        <v>45.5</v>
      </c>
      <c r="I3296" s="76">
        <f t="shared" si="239"/>
        <v>45.5</v>
      </c>
      <c r="J3296" s="131">
        <v>0</v>
      </c>
      <c r="K3296" s="280">
        <f t="shared" si="240"/>
        <v>0</v>
      </c>
    </row>
    <row r="3297" spans="1:11">
      <c r="A3297" s="416"/>
      <c r="B3297" s="387">
        <v>12</v>
      </c>
      <c r="C3297" s="332" t="s">
        <v>3939</v>
      </c>
      <c r="D3297" s="207" t="s">
        <v>2618</v>
      </c>
      <c r="E3297" s="374">
        <v>1</v>
      </c>
      <c r="F3297" s="487" t="s">
        <v>3940</v>
      </c>
      <c r="G3297" s="488"/>
      <c r="H3297" s="333">
        <v>90.5</v>
      </c>
      <c r="I3297" s="76">
        <f t="shared" si="239"/>
        <v>90.5</v>
      </c>
      <c r="J3297" s="131">
        <v>0</v>
      </c>
      <c r="K3297" s="280">
        <f t="shared" si="240"/>
        <v>0</v>
      </c>
    </row>
    <row r="3298" spans="1:11">
      <c r="A3298" s="416"/>
      <c r="B3298" s="387">
        <v>12</v>
      </c>
      <c r="C3298" s="332" t="s">
        <v>2615</v>
      </c>
      <c r="D3298" s="207" t="s">
        <v>2498</v>
      </c>
      <c r="E3298" s="374">
        <v>1</v>
      </c>
      <c r="F3298" s="478" t="s">
        <v>2616</v>
      </c>
      <c r="G3298" s="479"/>
      <c r="H3298" s="333">
        <v>27.9</v>
      </c>
      <c r="I3298" s="76">
        <f t="shared" si="239"/>
        <v>27.9</v>
      </c>
      <c r="J3298" s="131">
        <v>0</v>
      </c>
      <c r="K3298" s="280">
        <f t="shared" ref="K3298:K3361" si="241">I3298*J3298</f>
        <v>0</v>
      </c>
    </row>
    <row r="3299" spans="1:11">
      <c r="A3299" s="416"/>
      <c r="B3299" s="387">
        <v>12</v>
      </c>
      <c r="C3299" s="332" t="s">
        <v>4460</v>
      </c>
      <c r="D3299" s="207" t="s">
        <v>2501</v>
      </c>
      <c r="E3299" s="374">
        <v>1</v>
      </c>
      <c r="F3299" s="482"/>
      <c r="G3299" s="483"/>
      <c r="H3299" s="333">
        <v>36.5</v>
      </c>
      <c r="I3299" s="76">
        <f t="shared" si="239"/>
        <v>36.5</v>
      </c>
      <c r="J3299" s="131">
        <v>0</v>
      </c>
      <c r="K3299" s="280">
        <f t="shared" si="241"/>
        <v>0</v>
      </c>
    </row>
    <row r="3300" spans="1:11">
      <c r="A3300" s="416"/>
      <c r="B3300" s="387">
        <v>12</v>
      </c>
      <c r="C3300" s="332" t="s">
        <v>3941</v>
      </c>
      <c r="D3300" s="207" t="s">
        <v>2535</v>
      </c>
      <c r="E3300" s="374">
        <v>1</v>
      </c>
      <c r="F3300" s="480"/>
      <c r="G3300" s="481"/>
      <c r="H3300" s="333">
        <v>45.5</v>
      </c>
      <c r="I3300" s="76">
        <f t="shared" si="239"/>
        <v>45.5</v>
      </c>
      <c r="J3300" s="131">
        <v>0</v>
      </c>
      <c r="K3300" s="280">
        <f t="shared" si="241"/>
        <v>0</v>
      </c>
    </row>
    <row r="3301" spans="1:11">
      <c r="A3301" s="416"/>
      <c r="B3301" s="387">
        <v>12</v>
      </c>
      <c r="C3301" s="332" t="s">
        <v>2617</v>
      </c>
      <c r="D3301" s="207" t="s">
        <v>2618</v>
      </c>
      <c r="E3301" s="374">
        <v>1</v>
      </c>
      <c r="F3301" s="487" t="s">
        <v>2619</v>
      </c>
      <c r="G3301" s="488"/>
      <c r="H3301" s="333">
        <v>90.5</v>
      </c>
      <c r="I3301" s="76">
        <f t="shared" si="239"/>
        <v>90.5</v>
      </c>
      <c r="J3301" s="131">
        <v>0</v>
      </c>
      <c r="K3301" s="280">
        <f t="shared" si="241"/>
        <v>0</v>
      </c>
    </row>
    <row r="3302" spans="1:11">
      <c r="A3302" s="416"/>
      <c r="B3302" s="387">
        <v>12</v>
      </c>
      <c r="C3302" s="332" t="s">
        <v>2620</v>
      </c>
      <c r="D3302" s="207" t="s">
        <v>2621</v>
      </c>
      <c r="E3302" s="374">
        <v>1</v>
      </c>
      <c r="F3302" s="487" t="s">
        <v>2622</v>
      </c>
      <c r="G3302" s="488"/>
      <c r="H3302" s="333">
        <v>114</v>
      </c>
      <c r="I3302" s="76">
        <f t="shared" si="239"/>
        <v>114</v>
      </c>
      <c r="J3302" s="131">
        <v>0</v>
      </c>
      <c r="K3302" s="280">
        <f t="shared" si="241"/>
        <v>0</v>
      </c>
    </row>
    <row r="3303" spans="1:11">
      <c r="A3303" s="416"/>
      <c r="B3303" s="387">
        <v>12</v>
      </c>
      <c r="C3303" s="332" t="s">
        <v>3942</v>
      </c>
      <c r="D3303" s="207" t="s">
        <v>2618</v>
      </c>
      <c r="E3303" s="374">
        <v>1</v>
      </c>
      <c r="F3303" s="487" t="s">
        <v>3943</v>
      </c>
      <c r="G3303" s="488"/>
      <c r="H3303" s="333">
        <v>90.5</v>
      </c>
      <c r="I3303" s="76">
        <f t="shared" si="239"/>
        <v>90.5</v>
      </c>
      <c r="J3303" s="131">
        <v>0</v>
      </c>
      <c r="K3303" s="280">
        <f t="shared" si="241"/>
        <v>0</v>
      </c>
    </row>
    <row r="3304" spans="1:11">
      <c r="A3304" s="416"/>
      <c r="B3304" s="387">
        <v>12</v>
      </c>
      <c r="C3304" s="332" t="s">
        <v>2623</v>
      </c>
      <c r="D3304" s="207" t="s">
        <v>2501</v>
      </c>
      <c r="E3304" s="374">
        <v>1</v>
      </c>
      <c r="F3304" s="487" t="s">
        <v>2624</v>
      </c>
      <c r="G3304" s="488"/>
      <c r="H3304" s="333">
        <v>36.5</v>
      </c>
      <c r="I3304" s="76">
        <f t="shared" si="239"/>
        <v>36.5</v>
      </c>
      <c r="J3304" s="131">
        <v>0</v>
      </c>
      <c r="K3304" s="280">
        <f t="shared" si="241"/>
        <v>0</v>
      </c>
    </row>
    <row r="3305" spans="1:11">
      <c r="A3305" s="416"/>
      <c r="B3305" s="387">
        <v>12</v>
      </c>
      <c r="C3305" s="332" t="s">
        <v>2625</v>
      </c>
      <c r="D3305" s="207" t="s">
        <v>2501</v>
      </c>
      <c r="E3305" s="374">
        <v>1</v>
      </c>
      <c r="F3305" s="487" t="s">
        <v>2626</v>
      </c>
      <c r="G3305" s="488"/>
      <c r="H3305" s="333">
        <v>36.5</v>
      </c>
      <c r="I3305" s="76">
        <f t="shared" si="239"/>
        <v>36.5</v>
      </c>
      <c r="J3305" s="131">
        <v>0</v>
      </c>
      <c r="K3305" s="280">
        <f t="shared" si="241"/>
        <v>0</v>
      </c>
    </row>
    <row r="3306" spans="1:11">
      <c r="A3306" s="416"/>
      <c r="B3306" s="387">
        <v>12</v>
      </c>
      <c r="C3306" s="332" t="s">
        <v>2627</v>
      </c>
      <c r="D3306" s="207" t="s">
        <v>2498</v>
      </c>
      <c r="E3306" s="374">
        <v>1</v>
      </c>
      <c r="F3306" s="478" t="s">
        <v>2628</v>
      </c>
      <c r="G3306" s="479"/>
      <c r="H3306" s="333">
        <v>20.9</v>
      </c>
      <c r="I3306" s="76">
        <f t="shared" si="239"/>
        <v>20.9</v>
      </c>
      <c r="J3306" s="131">
        <v>0</v>
      </c>
      <c r="K3306" s="280">
        <f t="shared" si="241"/>
        <v>0</v>
      </c>
    </row>
    <row r="3307" spans="1:11">
      <c r="A3307" s="416"/>
      <c r="B3307" s="387">
        <v>12</v>
      </c>
      <c r="C3307" s="332" t="s">
        <v>2629</v>
      </c>
      <c r="D3307" s="207" t="s">
        <v>2501</v>
      </c>
      <c r="E3307" s="374">
        <v>1</v>
      </c>
      <c r="F3307" s="480"/>
      <c r="G3307" s="481"/>
      <c r="H3307" s="333">
        <v>36.5</v>
      </c>
      <c r="I3307" s="76">
        <f t="shared" si="239"/>
        <v>36.5</v>
      </c>
      <c r="J3307" s="131">
        <v>0</v>
      </c>
      <c r="K3307" s="280">
        <f t="shared" si="241"/>
        <v>0</v>
      </c>
    </row>
    <row r="3308" spans="1:11">
      <c r="A3308" s="416"/>
      <c r="B3308" s="387">
        <v>12</v>
      </c>
      <c r="C3308" s="332" t="s">
        <v>2630</v>
      </c>
      <c r="D3308" s="207" t="s">
        <v>2501</v>
      </c>
      <c r="E3308" s="374">
        <v>1</v>
      </c>
      <c r="F3308" s="487" t="s">
        <v>2631</v>
      </c>
      <c r="G3308" s="488"/>
      <c r="H3308" s="333">
        <v>36.5</v>
      </c>
      <c r="I3308" s="76">
        <f t="shared" si="239"/>
        <v>36.5</v>
      </c>
      <c r="J3308" s="131">
        <v>0</v>
      </c>
      <c r="K3308" s="280">
        <f t="shared" si="241"/>
        <v>0</v>
      </c>
    </row>
    <row r="3309" spans="1:11">
      <c r="A3309" s="416"/>
      <c r="B3309" s="387">
        <v>12</v>
      </c>
      <c r="C3309" s="332" t="s">
        <v>2632</v>
      </c>
      <c r="D3309" s="207" t="s">
        <v>2498</v>
      </c>
      <c r="E3309" s="374">
        <v>1</v>
      </c>
      <c r="F3309" s="478" t="s">
        <v>2633</v>
      </c>
      <c r="G3309" s="479"/>
      <c r="H3309" s="333">
        <v>27.9</v>
      </c>
      <c r="I3309" s="76">
        <f t="shared" si="239"/>
        <v>27.9</v>
      </c>
      <c r="J3309" s="131">
        <v>0</v>
      </c>
      <c r="K3309" s="280">
        <f t="shared" si="241"/>
        <v>0</v>
      </c>
    </row>
    <row r="3310" spans="1:11">
      <c r="A3310" s="416"/>
      <c r="B3310" s="387">
        <v>12</v>
      </c>
      <c r="C3310" s="332" t="s">
        <v>2634</v>
      </c>
      <c r="D3310" s="207" t="s">
        <v>2501</v>
      </c>
      <c r="E3310" s="374">
        <v>1</v>
      </c>
      <c r="F3310" s="480"/>
      <c r="G3310" s="481"/>
      <c r="H3310" s="333">
        <v>36.5</v>
      </c>
      <c r="I3310" s="76">
        <f t="shared" si="239"/>
        <v>36.5</v>
      </c>
      <c r="J3310" s="131">
        <v>0</v>
      </c>
      <c r="K3310" s="280">
        <f t="shared" si="241"/>
        <v>0</v>
      </c>
    </row>
    <row r="3311" spans="1:11">
      <c r="A3311" s="416"/>
      <c r="B3311" s="387">
        <v>12</v>
      </c>
      <c r="C3311" s="332" t="s">
        <v>2635</v>
      </c>
      <c r="D3311" s="207" t="s">
        <v>2501</v>
      </c>
      <c r="E3311" s="374">
        <v>1</v>
      </c>
      <c r="F3311" s="487" t="s">
        <v>2636</v>
      </c>
      <c r="G3311" s="488"/>
      <c r="H3311" s="333">
        <v>36.5</v>
      </c>
      <c r="I3311" s="76">
        <f t="shared" si="239"/>
        <v>36.5</v>
      </c>
      <c r="J3311" s="131">
        <v>0</v>
      </c>
      <c r="K3311" s="280">
        <f t="shared" si="241"/>
        <v>0</v>
      </c>
    </row>
    <row r="3312" spans="1:11">
      <c r="A3312" s="416"/>
      <c r="B3312" s="387">
        <v>12</v>
      </c>
      <c r="C3312" s="332" t="s">
        <v>2637</v>
      </c>
      <c r="D3312" s="207" t="s">
        <v>2498</v>
      </c>
      <c r="E3312" s="374">
        <v>1</v>
      </c>
      <c r="F3312" s="478" t="s">
        <v>2638</v>
      </c>
      <c r="G3312" s="479"/>
      <c r="H3312" s="333">
        <v>27.9</v>
      </c>
      <c r="I3312" s="76">
        <f t="shared" si="239"/>
        <v>27.9</v>
      </c>
      <c r="J3312" s="131">
        <v>0</v>
      </c>
      <c r="K3312" s="280">
        <f t="shared" si="241"/>
        <v>0</v>
      </c>
    </row>
    <row r="3313" spans="1:11">
      <c r="A3313" s="416"/>
      <c r="B3313" s="387">
        <v>12</v>
      </c>
      <c r="C3313" s="332" t="s">
        <v>2639</v>
      </c>
      <c r="D3313" s="207" t="s">
        <v>2501</v>
      </c>
      <c r="E3313" s="374">
        <v>1</v>
      </c>
      <c r="F3313" s="480"/>
      <c r="G3313" s="481"/>
      <c r="H3313" s="333">
        <v>36.5</v>
      </c>
      <c r="I3313" s="76">
        <f t="shared" si="239"/>
        <v>36.5</v>
      </c>
      <c r="J3313" s="131">
        <v>0</v>
      </c>
      <c r="K3313" s="280">
        <f t="shared" si="241"/>
        <v>0</v>
      </c>
    </row>
    <row r="3314" spans="1:11">
      <c r="A3314" s="416"/>
      <c r="B3314" s="387">
        <v>12</v>
      </c>
      <c r="C3314" s="332" t="s">
        <v>2640</v>
      </c>
      <c r="D3314" s="207" t="s">
        <v>2498</v>
      </c>
      <c r="E3314" s="374">
        <v>1</v>
      </c>
      <c r="F3314" s="478" t="s">
        <v>2641</v>
      </c>
      <c r="G3314" s="479"/>
      <c r="H3314" s="333">
        <v>23.9</v>
      </c>
      <c r="I3314" s="76">
        <f t="shared" si="239"/>
        <v>23.9</v>
      </c>
      <c r="J3314" s="131">
        <v>0</v>
      </c>
      <c r="K3314" s="280">
        <f t="shared" si="241"/>
        <v>0</v>
      </c>
    </row>
    <row r="3315" spans="1:11">
      <c r="A3315" s="416"/>
      <c r="B3315" s="387">
        <v>12</v>
      </c>
      <c r="C3315" s="332" t="s">
        <v>2642</v>
      </c>
      <c r="D3315" s="207" t="s">
        <v>2501</v>
      </c>
      <c r="E3315" s="374">
        <v>1</v>
      </c>
      <c r="F3315" s="480"/>
      <c r="G3315" s="481"/>
      <c r="H3315" s="333">
        <v>36.5</v>
      </c>
      <c r="I3315" s="76">
        <f t="shared" si="239"/>
        <v>36.5</v>
      </c>
      <c r="J3315" s="131">
        <v>0</v>
      </c>
      <c r="K3315" s="280">
        <f t="shared" si="241"/>
        <v>0</v>
      </c>
    </row>
    <row r="3316" spans="1:11">
      <c r="A3316" s="416"/>
      <c r="B3316" s="387">
        <v>12</v>
      </c>
      <c r="C3316" s="332" t="s">
        <v>2643</v>
      </c>
      <c r="D3316" s="207" t="s">
        <v>2498</v>
      </c>
      <c r="E3316" s="374">
        <v>1</v>
      </c>
      <c r="F3316" s="478" t="s">
        <v>2644</v>
      </c>
      <c r="G3316" s="479"/>
      <c r="H3316" s="333">
        <v>23.9</v>
      </c>
      <c r="I3316" s="76">
        <f t="shared" si="239"/>
        <v>23.9</v>
      </c>
      <c r="J3316" s="131">
        <v>0</v>
      </c>
      <c r="K3316" s="280">
        <f t="shared" si="241"/>
        <v>0</v>
      </c>
    </row>
    <row r="3317" spans="1:11">
      <c r="A3317" s="416"/>
      <c r="B3317" s="387">
        <v>12</v>
      </c>
      <c r="C3317" s="332" t="s">
        <v>2645</v>
      </c>
      <c r="D3317" s="207" t="s">
        <v>2501</v>
      </c>
      <c r="E3317" s="374">
        <v>1</v>
      </c>
      <c r="F3317" s="480"/>
      <c r="G3317" s="481"/>
      <c r="H3317" s="333">
        <v>36.5</v>
      </c>
      <c r="I3317" s="76">
        <f t="shared" si="239"/>
        <v>36.5</v>
      </c>
      <c r="J3317" s="131">
        <v>0</v>
      </c>
      <c r="K3317" s="280">
        <f t="shared" si="241"/>
        <v>0</v>
      </c>
    </row>
    <row r="3318" spans="1:11">
      <c r="A3318" s="416"/>
      <c r="B3318" s="387">
        <v>12</v>
      </c>
      <c r="C3318" s="332" t="s">
        <v>2646</v>
      </c>
      <c r="D3318" s="207" t="s">
        <v>2498</v>
      </c>
      <c r="E3318" s="374">
        <v>1</v>
      </c>
      <c r="F3318" s="478" t="s">
        <v>2647</v>
      </c>
      <c r="G3318" s="479"/>
      <c r="H3318" s="333">
        <v>23.9</v>
      </c>
      <c r="I3318" s="76">
        <f t="shared" si="239"/>
        <v>23.9</v>
      </c>
      <c r="J3318" s="131">
        <v>0</v>
      </c>
      <c r="K3318" s="280">
        <f t="shared" si="241"/>
        <v>0</v>
      </c>
    </row>
    <row r="3319" spans="1:11">
      <c r="A3319" s="416"/>
      <c r="B3319" s="387">
        <v>12</v>
      </c>
      <c r="C3319" s="332" t="s">
        <v>2648</v>
      </c>
      <c r="D3319" s="207" t="s">
        <v>2501</v>
      </c>
      <c r="E3319" s="374">
        <v>1</v>
      </c>
      <c r="F3319" s="480"/>
      <c r="G3319" s="481"/>
      <c r="H3319" s="333">
        <v>36.5</v>
      </c>
      <c r="I3319" s="76">
        <f t="shared" si="239"/>
        <v>36.5</v>
      </c>
      <c r="J3319" s="131">
        <v>0</v>
      </c>
      <c r="K3319" s="280">
        <f t="shared" si="241"/>
        <v>0</v>
      </c>
    </row>
    <row r="3320" spans="1:11">
      <c r="A3320" s="416"/>
      <c r="B3320" s="387">
        <v>12</v>
      </c>
      <c r="C3320" s="332" t="s">
        <v>3944</v>
      </c>
      <c r="D3320" s="207" t="s">
        <v>2498</v>
      </c>
      <c r="E3320" s="374">
        <v>1</v>
      </c>
      <c r="F3320" s="487" t="s">
        <v>3945</v>
      </c>
      <c r="G3320" s="488"/>
      <c r="H3320" s="333">
        <v>29.9</v>
      </c>
      <c r="I3320" s="76">
        <f t="shared" si="239"/>
        <v>29.9</v>
      </c>
      <c r="J3320" s="131">
        <v>0</v>
      </c>
      <c r="K3320" s="280">
        <f t="shared" si="241"/>
        <v>0</v>
      </c>
    </row>
    <row r="3321" spans="1:11">
      <c r="A3321" s="416"/>
      <c r="B3321" s="387">
        <v>12</v>
      </c>
      <c r="C3321" s="332" t="s">
        <v>3946</v>
      </c>
      <c r="D3321" s="207" t="s">
        <v>2501</v>
      </c>
      <c r="E3321" s="374">
        <v>1</v>
      </c>
      <c r="F3321" s="487"/>
      <c r="G3321" s="488"/>
      <c r="H3321" s="333">
        <v>40.9</v>
      </c>
      <c r="I3321" s="76">
        <f t="shared" si="239"/>
        <v>40.9</v>
      </c>
      <c r="J3321" s="131">
        <v>0</v>
      </c>
      <c r="K3321" s="280">
        <f t="shared" si="241"/>
        <v>0</v>
      </c>
    </row>
    <row r="3322" spans="1:11">
      <c r="A3322" s="416"/>
      <c r="B3322" s="387">
        <v>12</v>
      </c>
      <c r="C3322" s="332" t="s">
        <v>3947</v>
      </c>
      <c r="D3322" s="207" t="s">
        <v>2535</v>
      </c>
      <c r="E3322" s="374">
        <v>1</v>
      </c>
      <c r="F3322" s="487"/>
      <c r="G3322" s="488"/>
      <c r="H3322" s="333">
        <v>49.9</v>
      </c>
      <c r="I3322" s="76">
        <f t="shared" si="239"/>
        <v>49.9</v>
      </c>
      <c r="J3322" s="131">
        <v>0</v>
      </c>
      <c r="K3322" s="280">
        <f t="shared" si="241"/>
        <v>0</v>
      </c>
    </row>
    <row r="3323" spans="1:11">
      <c r="A3323" s="416"/>
      <c r="B3323" s="387">
        <v>12</v>
      </c>
      <c r="C3323" s="332" t="s">
        <v>3948</v>
      </c>
      <c r="D3323" s="207" t="s">
        <v>2618</v>
      </c>
      <c r="E3323" s="374">
        <v>1</v>
      </c>
      <c r="F3323" s="487" t="s">
        <v>3949</v>
      </c>
      <c r="G3323" s="488"/>
      <c r="H3323" s="333">
        <v>90.5</v>
      </c>
      <c r="I3323" s="76">
        <f t="shared" si="239"/>
        <v>90.5</v>
      </c>
      <c r="J3323" s="131">
        <v>0</v>
      </c>
      <c r="K3323" s="280">
        <f t="shared" si="241"/>
        <v>0</v>
      </c>
    </row>
    <row r="3324" spans="1:11">
      <c r="A3324" s="416"/>
      <c r="B3324" s="387">
        <v>12</v>
      </c>
      <c r="C3324" s="332" t="s">
        <v>2649</v>
      </c>
      <c r="D3324" s="207" t="s">
        <v>2501</v>
      </c>
      <c r="E3324" s="374">
        <v>1</v>
      </c>
      <c r="F3324" s="478" t="s">
        <v>2650</v>
      </c>
      <c r="G3324" s="479"/>
      <c r="H3324" s="333">
        <v>28</v>
      </c>
      <c r="I3324" s="76">
        <f t="shared" si="239"/>
        <v>28</v>
      </c>
      <c r="J3324" s="131">
        <v>0</v>
      </c>
      <c r="K3324" s="280">
        <f t="shared" si="241"/>
        <v>0</v>
      </c>
    </row>
    <row r="3325" spans="1:11">
      <c r="A3325" s="416"/>
      <c r="B3325" s="387">
        <v>12</v>
      </c>
      <c r="C3325" s="332" t="s">
        <v>2651</v>
      </c>
      <c r="D3325" s="207" t="s">
        <v>2535</v>
      </c>
      <c r="E3325" s="374">
        <v>1</v>
      </c>
      <c r="F3325" s="480"/>
      <c r="G3325" s="481"/>
      <c r="H3325" s="333">
        <v>45.5</v>
      </c>
      <c r="I3325" s="76">
        <f t="shared" si="239"/>
        <v>45.5</v>
      </c>
      <c r="J3325" s="131">
        <v>0</v>
      </c>
      <c r="K3325" s="280">
        <f t="shared" si="241"/>
        <v>0</v>
      </c>
    </row>
    <row r="3326" spans="1:11">
      <c r="A3326" s="416"/>
      <c r="B3326" s="387">
        <v>12</v>
      </c>
      <c r="C3326" s="332" t="s">
        <v>3950</v>
      </c>
      <c r="D3326" s="207" t="s">
        <v>3951</v>
      </c>
      <c r="E3326" s="374">
        <v>1</v>
      </c>
      <c r="F3326" s="487" t="s">
        <v>3952</v>
      </c>
      <c r="G3326" s="488"/>
      <c r="H3326" s="333">
        <v>105</v>
      </c>
      <c r="I3326" s="76">
        <f t="shared" si="239"/>
        <v>105</v>
      </c>
      <c r="J3326" s="131">
        <v>0</v>
      </c>
      <c r="K3326" s="280">
        <f t="shared" si="241"/>
        <v>0</v>
      </c>
    </row>
    <row r="3327" spans="1:11">
      <c r="A3327" s="416"/>
      <c r="B3327" s="387">
        <v>12</v>
      </c>
      <c r="C3327" s="332" t="s">
        <v>2652</v>
      </c>
      <c r="D3327" s="207" t="s">
        <v>2501</v>
      </c>
      <c r="E3327" s="374">
        <v>1</v>
      </c>
      <c r="F3327" s="487" t="s">
        <v>2653</v>
      </c>
      <c r="G3327" s="488"/>
      <c r="H3327" s="333">
        <v>28</v>
      </c>
      <c r="I3327" s="76">
        <f t="shared" si="239"/>
        <v>28</v>
      </c>
      <c r="J3327" s="131">
        <v>0</v>
      </c>
      <c r="K3327" s="280">
        <f t="shared" si="241"/>
        <v>0</v>
      </c>
    </row>
    <row r="3328" spans="1:11">
      <c r="A3328" s="416"/>
      <c r="B3328" s="387">
        <v>12</v>
      </c>
      <c r="C3328" s="332" t="s">
        <v>2654</v>
      </c>
      <c r="D3328" s="207" t="s">
        <v>2501</v>
      </c>
      <c r="E3328" s="374">
        <v>1</v>
      </c>
      <c r="F3328" s="487" t="s">
        <v>2655</v>
      </c>
      <c r="G3328" s="488"/>
      <c r="H3328" s="333">
        <v>28</v>
      </c>
      <c r="I3328" s="76">
        <f t="shared" si="239"/>
        <v>28</v>
      </c>
      <c r="J3328" s="131">
        <v>0</v>
      </c>
      <c r="K3328" s="280">
        <f t="shared" si="241"/>
        <v>0</v>
      </c>
    </row>
    <row r="3329" spans="1:11">
      <c r="A3329" s="416"/>
      <c r="B3329" s="387">
        <v>12</v>
      </c>
      <c r="C3329" s="332" t="s">
        <v>3953</v>
      </c>
      <c r="D3329" s="207" t="s">
        <v>2501</v>
      </c>
      <c r="E3329" s="374">
        <v>1</v>
      </c>
      <c r="F3329" s="478" t="s">
        <v>3954</v>
      </c>
      <c r="G3329" s="479"/>
      <c r="H3329" s="333">
        <v>40.9</v>
      </c>
      <c r="I3329" s="76">
        <f t="shared" si="239"/>
        <v>40.9</v>
      </c>
      <c r="J3329" s="131">
        <v>0</v>
      </c>
      <c r="K3329" s="280">
        <f t="shared" si="241"/>
        <v>0</v>
      </c>
    </row>
    <row r="3330" spans="1:11">
      <c r="A3330" s="416"/>
      <c r="B3330" s="387">
        <v>12</v>
      </c>
      <c r="C3330" s="332" t="s">
        <v>3955</v>
      </c>
      <c r="D3330" s="207" t="s">
        <v>2535</v>
      </c>
      <c r="E3330" s="374">
        <v>1</v>
      </c>
      <c r="F3330" s="480"/>
      <c r="G3330" s="481"/>
      <c r="H3330" s="333">
        <v>49.9</v>
      </c>
      <c r="I3330" s="76">
        <f t="shared" si="239"/>
        <v>49.9</v>
      </c>
      <c r="J3330" s="131">
        <v>0</v>
      </c>
      <c r="K3330" s="280">
        <f t="shared" si="241"/>
        <v>0</v>
      </c>
    </row>
    <row r="3331" spans="1:11">
      <c r="A3331" s="416"/>
      <c r="B3331" s="387">
        <v>12</v>
      </c>
      <c r="C3331" s="332" t="s">
        <v>3956</v>
      </c>
      <c r="D3331" s="207" t="s">
        <v>2501</v>
      </c>
      <c r="E3331" s="374">
        <v>1</v>
      </c>
      <c r="F3331" s="478" t="s">
        <v>3957</v>
      </c>
      <c r="G3331" s="479"/>
      <c r="H3331" s="333">
        <v>40.9</v>
      </c>
      <c r="I3331" s="76">
        <f t="shared" si="239"/>
        <v>40.9</v>
      </c>
      <c r="J3331" s="131">
        <v>0</v>
      </c>
      <c r="K3331" s="280">
        <f t="shared" si="241"/>
        <v>0</v>
      </c>
    </row>
    <row r="3332" spans="1:11">
      <c r="A3332" s="416"/>
      <c r="B3332" s="387">
        <v>12</v>
      </c>
      <c r="C3332" s="332" t="s">
        <v>3958</v>
      </c>
      <c r="D3332" s="207" t="s">
        <v>2535</v>
      </c>
      <c r="E3332" s="374">
        <v>1</v>
      </c>
      <c r="F3332" s="480"/>
      <c r="G3332" s="481"/>
      <c r="H3332" s="333">
        <v>49.9</v>
      </c>
      <c r="I3332" s="76">
        <f t="shared" si="239"/>
        <v>49.9</v>
      </c>
      <c r="J3332" s="131">
        <v>0</v>
      </c>
      <c r="K3332" s="280">
        <f t="shared" si="241"/>
        <v>0</v>
      </c>
    </row>
    <row r="3333" spans="1:11">
      <c r="A3333" s="416"/>
      <c r="B3333" s="387">
        <v>12</v>
      </c>
      <c r="C3333" s="332" t="s">
        <v>2656</v>
      </c>
      <c r="D3333" s="207" t="s">
        <v>2501</v>
      </c>
      <c r="E3333" s="374">
        <v>1</v>
      </c>
      <c r="F3333" s="487" t="s">
        <v>2657</v>
      </c>
      <c r="G3333" s="488"/>
      <c r="H3333" s="333">
        <v>36.5</v>
      </c>
      <c r="I3333" s="76">
        <f t="shared" si="239"/>
        <v>36.5</v>
      </c>
      <c r="J3333" s="131">
        <v>0</v>
      </c>
      <c r="K3333" s="280">
        <f t="shared" si="241"/>
        <v>0</v>
      </c>
    </row>
    <row r="3334" spans="1:11">
      <c r="A3334" s="416"/>
      <c r="B3334" s="387">
        <v>12</v>
      </c>
      <c r="C3334" s="332" t="s">
        <v>2658</v>
      </c>
      <c r="D3334" s="207" t="s">
        <v>2498</v>
      </c>
      <c r="E3334" s="374">
        <v>1</v>
      </c>
      <c r="F3334" s="478" t="s">
        <v>2659</v>
      </c>
      <c r="G3334" s="479"/>
      <c r="H3334" s="333">
        <v>20.9</v>
      </c>
      <c r="I3334" s="76">
        <f t="shared" si="239"/>
        <v>20.9</v>
      </c>
      <c r="J3334" s="131">
        <v>0</v>
      </c>
      <c r="K3334" s="280">
        <f t="shared" si="241"/>
        <v>0</v>
      </c>
    </row>
    <row r="3335" spans="1:11">
      <c r="A3335" s="416"/>
      <c r="B3335" s="387">
        <v>12</v>
      </c>
      <c r="C3335" s="332" t="s">
        <v>2660</v>
      </c>
      <c r="D3335" s="207" t="s">
        <v>2501</v>
      </c>
      <c r="E3335" s="374">
        <v>1</v>
      </c>
      <c r="F3335" s="480"/>
      <c r="G3335" s="481"/>
      <c r="H3335" s="333">
        <v>36.5</v>
      </c>
      <c r="I3335" s="76">
        <f t="shared" si="239"/>
        <v>36.5</v>
      </c>
      <c r="J3335" s="131">
        <v>0</v>
      </c>
      <c r="K3335" s="280">
        <f t="shared" si="241"/>
        <v>0</v>
      </c>
    </row>
    <row r="3336" spans="1:11">
      <c r="A3336" s="416"/>
      <c r="B3336" s="387">
        <v>12</v>
      </c>
      <c r="C3336" s="332" t="s">
        <v>2661</v>
      </c>
      <c r="D3336" s="207" t="s">
        <v>2498</v>
      </c>
      <c r="E3336" s="374">
        <v>1</v>
      </c>
      <c r="F3336" s="478" t="s">
        <v>2662</v>
      </c>
      <c r="G3336" s="479"/>
      <c r="H3336" s="333">
        <v>27.9</v>
      </c>
      <c r="I3336" s="76">
        <f t="shared" si="239"/>
        <v>27.9</v>
      </c>
      <c r="J3336" s="131">
        <v>0</v>
      </c>
      <c r="K3336" s="280">
        <f t="shared" si="241"/>
        <v>0</v>
      </c>
    </row>
    <row r="3337" spans="1:11">
      <c r="A3337" s="416"/>
      <c r="B3337" s="387">
        <v>12</v>
      </c>
      <c r="C3337" s="332" t="s">
        <v>2663</v>
      </c>
      <c r="D3337" s="207" t="s">
        <v>2501</v>
      </c>
      <c r="E3337" s="374">
        <v>1</v>
      </c>
      <c r="F3337" s="480"/>
      <c r="G3337" s="481"/>
      <c r="H3337" s="333">
        <v>36.5</v>
      </c>
      <c r="I3337" s="76">
        <f t="shared" si="239"/>
        <v>36.5</v>
      </c>
      <c r="J3337" s="131">
        <v>0</v>
      </c>
      <c r="K3337" s="280">
        <f t="shared" si="241"/>
        <v>0</v>
      </c>
    </row>
    <row r="3338" spans="1:11">
      <c r="A3338" s="416"/>
      <c r="B3338" s="387">
        <v>12</v>
      </c>
      <c r="C3338" s="332" t="s">
        <v>2664</v>
      </c>
      <c r="D3338" s="207" t="s">
        <v>2498</v>
      </c>
      <c r="E3338" s="374">
        <v>1</v>
      </c>
      <c r="F3338" s="478" t="s">
        <v>2665</v>
      </c>
      <c r="G3338" s="479"/>
      <c r="H3338" s="333">
        <v>27.9</v>
      </c>
      <c r="I3338" s="76">
        <f t="shared" si="239"/>
        <v>27.9</v>
      </c>
      <c r="J3338" s="131">
        <v>0</v>
      </c>
      <c r="K3338" s="280">
        <f t="shared" si="241"/>
        <v>0</v>
      </c>
    </row>
    <row r="3339" spans="1:11">
      <c r="A3339" s="416"/>
      <c r="B3339" s="387">
        <v>12</v>
      </c>
      <c r="C3339" s="332" t="s">
        <v>2666</v>
      </c>
      <c r="D3339" s="207" t="s">
        <v>2501</v>
      </c>
      <c r="E3339" s="374">
        <v>1</v>
      </c>
      <c r="F3339" s="480"/>
      <c r="G3339" s="481"/>
      <c r="H3339" s="333">
        <v>36.5</v>
      </c>
      <c r="I3339" s="76">
        <f t="shared" si="239"/>
        <v>36.5</v>
      </c>
      <c r="J3339" s="131">
        <v>0</v>
      </c>
      <c r="K3339" s="280">
        <f t="shared" si="241"/>
        <v>0</v>
      </c>
    </row>
    <row r="3340" spans="1:11">
      <c r="A3340" s="416"/>
      <c r="B3340" s="387">
        <v>12</v>
      </c>
      <c r="C3340" s="332" t="s">
        <v>2667</v>
      </c>
      <c r="D3340" s="207" t="s">
        <v>2498</v>
      </c>
      <c r="E3340" s="374">
        <v>1</v>
      </c>
      <c r="F3340" s="478" t="s">
        <v>2668</v>
      </c>
      <c r="G3340" s="479"/>
      <c r="H3340" s="333">
        <v>27.9</v>
      </c>
      <c r="I3340" s="76">
        <f t="shared" si="239"/>
        <v>27.9</v>
      </c>
      <c r="J3340" s="131">
        <v>0</v>
      </c>
      <c r="K3340" s="280">
        <f t="shared" si="241"/>
        <v>0</v>
      </c>
    </row>
    <row r="3341" spans="1:11">
      <c r="A3341" s="416"/>
      <c r="B3341" s="387">
        <v>12</v>
      </c>
      <c r="C3341" s="332" t="s">
        <v>2669</v>
      </c>
      <c r="D3341" s="207" t="s">
        <v>2501</v>
      </c>
      <c r="E3341" s="374">
        <v>1</v>
      </c>
      <c r="F3341" s="480"/>
      <c r="G3341" s="481"/>
      <c r="H3341" s="333">
        <v>36.5</v>
      </c>
      <c r="I3341" s="76">
        <f t="shared" si="239"/>
        <v>36.5</v>
      </c>
      <c r="J3341" s="131">
        <v>0</v>
      </c>
      <c r="K3341" s="280">
        <f t="shared" si="241"/>
        <v>0</v>
      </c>
    </row>
    <row r="3342" spans="1:11">
      <c r="A3342" s="416"/>
      <c r="B3342" s="387">
        <v>12</v>
      </c>
      <c r="C3342" s="332" t="s">
        <v>2670</v>
      </c>
      <c r="D3342" s="207" t="s">
        <v>2498</v>
      </c>
      <c r="E3342" s="374">
        <v>1</v>
      </c>
      <c r="F3342" s="478" t="s">
        <v>2671</v>
      </c>
      <c r="G3342" s="479"/>
      <c r="H3342" s="333">
        <v>27.9</v>
      </c>
      <c r="I3342" s="76">
        <f t="shared" si="239"/>
        <v>27.9</v>
      </c>
      <c r="J3342" s="131">
        <v>0</v>
      </c>
      <c r="K3342" s="280">
        <f t="shared" si="241"/>
        <v>0</v>
      </c>
    </row>
    <row r="3343" spans="1:11">
      <c r="A3343" s="416"/>
      <c r="B3343" s="387">
        <v>12</v>
      </c>
      <c r="C3343" s="332" t="s">
        <v>2672</v>
      </c>
      <c r="D3343" s="207" t="s">
        <v>2501</v>
      </c>
      <c r="E3343" s="374">
        <v>1</v>
      </c>
      <c r="F3343" s="480"/>
      <c r="G3343" s="481"/>
      <c r="H3343" s="333">
        <v>36.5</v>
      </c>
      <c r="I3343" s="76">
        <f t="shared" si="239"/>
        <v>36.5</v>
      </c>
      <c r="J3343" s="131">
        <v>0</v>
      </c>
      <c r="K3343" s="280">
        <f t="shared" si="241"/>
        <v>0</v>
      </c>
    </row>
    <row r="3344" spans="1:11">
      <c r="A3344" s="416"/>
      <c r="B3344" s="387">
        <v>12</v>
      </c>
      <c r="C3344" s="332" t="s">
        <v>2673</v>
      </c>
      <c r="D3344" s="207" t="s">
        <v>2498</v>
      </c>
      <c r="E3344" s="374">
        <v>1</v>
      </c>
      <c r="F3344" s="478" t="s">
        <v>2674</v>
      </c>
      <c r="G3344" s="479"/>
      <c r="H3344" s="333">
        <v>27.9</v>
      </c>
      <c r="I3344" s="76">
        <f t="shared" ref="I3344:I3369" si="242">ROUND(H3344-H3344*H$8,2)</f>
        <v>27.9</v>
      </c>
      <c r="J3344" s="131">
        <v>0</v>
      </c>
      <c r="K3344" s="280">
        <f t="shared" si="241"/>
        <v>0</v>
      </c>
    </row>
    <row r="3345" spans="1:11">
      <c r="A3345" s="416"/>
      <c r="B3345" s="387">
        <v>12</v>
      </c>
      <c r="C3345" s="332" t="s">
        <v>2675</v>
      </c>
      <c r="D3345" s="207" t="s">
        <v>2501</v>
      </c>
      <c r="E3345" s="374">
        <v>1</v>
      </c>
      <c r="F3345" s="480"/>
      <c r="G3345" s="481"/>
      <c r="H3345" s="333">
        <v>36.5</v>
      </c>
      <c r="I3345" s="76">
        <f t="shared" si="242"/>
        <v>36.5</v>
      </c>
      <c r="J3345" s="131">
        <v>0</v>
      </c>
      <c r="K3345" s="280">
        <f t="shared" si="241"/>
        <v>0</v>
      </c>
    </row>
    <row r="3346" spans="1:11">
      <c r="A3346" s="416"/>
      <c r="B3346" s="387">
        <v>12</v>
      </c>
      <c r="C3346" s="332" t="s">
        <v>2676</v>
      </c>
      <c r="D3346" s="207" t="s">
        <v>2498</v>
      </c>
      <c r="E3346" s="374">
        <v>1</v>
      </c>
      <c r="F3346" s="478" t="s">
        <v>2677</v>
      </c>
      <c r="G3346" s="479"/>
      <c r="H3346" s="333">
        <v>27.9</v>
      </c>
      <c r="I3346" s="76">
        <f t="shared" si="242"/>
        <v>27.9</v>
      </c>
      <c r="J3346" s="131">
        <v>0</v>
      </c>
      <c r="K3346" s="280">
        <f t="shared" si="241"/>
        <v>0</v>
      </c>
    </row>
    <row r="3347" spans="1:11">
      <c r="A3347" s="416"/>
      <c r="B3347" s="387">
        <v>12</v>
      </c>
      <c r="C3347" s="332" t="s">
        <v>2678</v>
      </c>
      <c r="D3347" s="207" t="s">
        <v>2501</v>
      </c>
      <c r="E3347" s="374">
        <v>1</v>
      </c>
      <c r="F3347" s="480"/>
      <c r="G3347" s="481"/>
      <c r="H3347" s="333">
        <v>36.5</v>
      </c>
      <c r="I3347" s="76">
        <f t="shared" si="242"/>
        <v>36.5</v>
      </c>
      <c r="J3347" s="131">
        <v>0</v>
      </c>
      <c r="K3347" s="280">
        <f t="shared" si="241"/>
        <v>0</v>
      </c>
    </row>
    <row r="3348" spans="1:11">
      <c r="A3348" s="416"/>
      <c r="B3348" s="387">
        <v>12</v>
      </c>
      <c r="C3348" s="332" t="s">
        <v>2679</v>
      </c>
      <c r="D3348" s="207" t="s">
        <v>2680</v>
      </c>
      <c r="E3348" s="374">
        <v>1</v>
      </c>
      <c r="F3348" s="478" t="s">
        <v>2681</v>
      </c>
      <c r="G3348" s="479"/>
      <c r="H3348" s="333">
        <v>36.5</v>
      </c>
      <c r="I3348" s="76">
        <f t="shared" si="242"/>
        <v>36.5</v>
      </c>
      <c r="J3348" s="131">
        <v>0</v>
      </c>
      <c r="K3348" s="280">
        <f t="shared" si="241"/>
        <v>0</v>
      </c>
    </row>
    <row r="3349" spans="1:11">
      <c r="A3349" s="416"/>
      <c r="B3349" s="387">
        <v>12</v>
      </c>
      <c r="C3349" s="332" t="s">
        <v>3959</v>
      </c>
      <c r="D3349" s="207" t="s">
        <v>3960</v>
      </c>
      <c r="E3349" s="374">
        <v>1</v>
      </c>
      <c r="F3349" s="482"/>
      <c r="G3349" s="483"/>
      <c r="H3349" s="333">
        <v>43.9</v>
      </c>
      <c r="I3349" s="76">
        <f t="shared" si="242"/>
        <v>43.9</v>
      </c>
      <c r="J3349" s="131">
        <v>0</v>
      </c>
      <c r="K3349" s="280">
        <f t="shared" si="241"/>
        <v>0</v>
      </c>
    </row>
    <row r="3350" spans="1:11">
      <c r="A3350" s="416"/>
      <c r="B3350" s="387">
        <v>12</v>
      </c>
      <c r="C3350" s="332" t="s">
        <v>3961</v>
      </c>
      <c r="D3350" s="207" t="s">
        <v>2618</v>
      </c>
      <c r="E3350" s="374">
        <v>1</v>
      </c>
      <c r="F3350" s="480"/>
      <c r="G3350" s="481"/>
      <c r="H3350" s="333">
        <v>90.5</v>
      </c>
      <c r="I3350" s="76">
        <f t="shared" si="242"/>
        <v>90.5</v>
      </c>
      <c r="J3350" s="131">
        <v>0</v>
      </c>
      <c r="K3350" s="280">
        <f t="shared" si="241"/>
        <v>0</v>
      </c>
    </row>
    <row r="3351" spans="1:11">
      <c r="A3351" s="416"/>
      <c r="B3351" s="387">
        <v>12</v>
      </c>
      <c r="C3351" s="332" t="s">
        <v>2682</v>
      </c>
      <c r="D3351" s="207" t="s">
        <v>2680</v>
      </c>
      <c r="E3351" s="374">
        <v>1</v>
      </c>
      <c r="F3351" s="478" t="s">
        <v>2683</v>
      </c>
      <c r="G3351" s="479"/>
      <c r="H3351" s="333">
        <v>36.5</v>
      </c>
      <c r="I3351" s="76">
        <f t="shared" si="242"/>
        <v>36.5</v>
      </c>
      <c r="J3351" s="131">
        <v>0</v>
      </c>
      <c r="K3351" s="280">
        <f t="shared" si="241"/>
        <v>0</v>
      </c>
    </row>
    <row r="3352" spans="1:11">
      <c r="A3352" s="416"/>
      <c r="B3352" s="387">
        <v>12</v>
      </c>
      <c r="C3352" s="332" t="s">
        <v>3962</v>
      </c>
      <c r="D3352" s="207" t="s">
        <v>3960</v>
      </c>
      <c r="E3352" s="374">
        <v>1</v>
      </c>
      <c r="F3352" s="480"/>
      <c r="G3352" s="481"/>
      <c r="H3352" s="333">
        <v>43.9</v>
      </c>
      <c r="I3352" s="76">
        <f t="shared" si="242"/>
        <v>43.9</v>
      </c>
      <c r="J3352" s="131">
        <v>0</v>
      </c>
      <c r="K3352" s="280">
        <f t="shared" si="241"/>
        <v>0</v>
      </c>
    </row>
    <row r="3353" spans="1:11">
      <c r="A3353" s="416"/>
      <c r="B3353" s="387">
        <v>12</v>
      </c>
      <c r="C3353" s="332" t="s">
        <v>2684</v>
      </c>
      <c r="D3353" s="207" t="s">
        <v>2498</v>
      </c>
      <c r="E3353" s="374">
        <v>1</v>
      </c>
      <c r="F3353" s="478" t="s">
        <v>2685</v>
      </c>
      <c r="G3353" s="479"/>
      <c r="H3353" s="333">
        <v>27.9</v>
      </c>
      <c r="I3353" s="76">
        <f t="shared" si="242"/>
        <v>27.9</v>
      </c>
      <c r="J3353" s="131">
        <v>0</v>
      </c>
      <c r="K3353" s="280">
        <f t="shared" si="241"/>
        <v>0</v>
      </c>
    </row>
    <row r="3354" spans="1:11">
      <c r="A3354" s="416"/>
      <c r="B3354" s="387">
        <v>12</v>
      </c>
      <c r="C3354" s="332" t="s">
        <v>2686</v>
      </c>
      <c r="D3354" s="207" t="s">
        <v>2501</v>
      </c>
      <c r="E3354" s="374">
        <v>1</v>
      </c>
      <c r="F3354" s="480"/>
      <c r="G3354" s="481"/>
      <c r="H3354" s="333">
        <v>36.5</v>
      </c>
      <c r="I3354" s="76">
        <f t="shared" si="242"/>
        <v>36.5</v>
      </c>
      <c r="J3354" s="131">
        <v>0</v>
      </c>
      <c r="K3354" s="280">
        <f t="shared" si="241"/>
        <v>0</v>
      </c>
    </row>
    <row r="3355" spans="1:11">
      <c r="A3355" s="416"/>
      <c r="B3355" s="387">
        <v>12</v>
      </c>
      <c r="C3355" s="332" t="s">
        <v>2687</v>
      </c>
      <c r="D3355" s="207" t="s">
        <v>2498</v>
      </c>
      <c r="E3355" s="374">
        <v>1</v>
      </c>
      <c r="F3355" s="478" t="s">
        <v>2688</v>
      </c>
      <c r="G3355" s="479"/>
      <c r="H3355" s="333">
        <v>27.9</v>
      </c>
      <c r="I3355" s="76">
        <f t="shared" si="242"/>
        <v>27.9</v>
      </c>
      <c r="J3355" s="131">
        <v>0</v>
      </c>
      <c r="K3355" s="280">
        <f t="shared" si="241"/>
        <v>0</v>
      </c>
    </row>
    <row r="3356" spans="1:11">
      <c r="A3356" s="416"/>
      <c r="B3356" s="387">
        <v>12</v>
      </c>
      <c r="C3356" s="332" t="s">
        <v>2689</v>
      </c>
      <c r="D3356" s="207" t="s">
        <v>2501</v>
      </c>
      <c r="E3356" s="374">
        <v>1</v>
      </c>
      <c r="F3356" s="480"/>
      <c r="G3356" s="481"/>
      <c r="H3356" s="333">
        <v>36.5</v>
      </c>
      <c r="I3356" s="76">
        <f t="shared" si="242"/>
        <v>36.5</v>
      </c>
      <c r="J3356" s="131">
        <v>0</v>
      </c>
      <c r="K3356" s="280">
        <f t="shared" si="241"/>
        <v>0</v>
      </c>
    </row>
    <row r="3357" spans="1:11">
      <c r="A3357" s="416"/>
      <c r="B3357" s="387">
        <v>12</v>
      </c>
      <c r="C3357" s="332" t="s">
        <v>2690</v>
      </c>
      <c r="D3357" s="207" t="s">
        <v>2498</v>
      </c>
      <c r="E3357" s="374">
        <v>1</v>
      </c>
      <c r="F3357" s="478" t="s">
        <v>2691</v>
      </c>
      <c r="G3357" s="479"/>
      <c r="H3357" s="333">
        <v>27.9</v>
      </c>
      <c r="I3357" s="76">
        <f t="shared" si="242"/>
        <v>27.9</v>
      </c>
      <c r="J3357" s="131">
        <v>0</v>
      </c>
      <c r="K3357" s="280">
        <f t="shared" si="241"/>
        <v>0</v>
      </c>
    </row>
    <row r="3358" spans="1:11">
      <c r="A3358" s="416"/>
      <c r="B3358" s="387">
        <v>12</v>
      </c>
      <c r="C3358" s="332" t="s">
        <v>2692</v>
      </c>
      <c r="D3358" s="207" t="s">
        <v>2501</v>
      </c>
      <c r="E3358" s="374">
        <v>1</v>
      </c>
      <c r="F3358" s="480"/>
      <c r="G3358" s="481"/>
      <c r="H3358" s="333">
        <v>36.5</v>
      </c>
      <c r="I3358" s="76">
        <f t="shared" si="242"/>
        <v>36.5</v>
      </c>
      <c r="J3358" s="131">
        <v>0</v>
      </c>
      <c r="K3358" s="280">
        <f t="shared" si="241"/>
        <v>0</v>
      </c>
    </row>
    <row r="3359" spans="1:11">
      <c r="A3359" s="416"/>
      <c r="B3359" s="387">
        <v>12</v>
      </c>
      <c r="C3359" s="332" t="s">
        <v>2693</v>
      </c>
      <c r="D3359" s="207" t="s">
        <v>2498</v>
      </c>
      <c r="E3359" s="374">
        <v>1</v>
      </c>
      <c r="F3359" s="478" t="s">
        <v>2694</v>
      </c>
      <c r="G3359" s="479"/>
      <c r="H3359" s="333">
        <v>27.9</v>
      </c>
      <c r="I3359" s="76">
        <f t="shared" si="242"/>
        <v>27.9</v>
      </c>
      <c r="J3359" s="131">
        <v>0</v>
      </c>
      <c r="K3359" s="280">
        <f t="shared" si="241"/>
        <v>0</v>
      </c>
    </row>
    <row r="3360" spans="1:11">
      <c r="A3360" s="416"/>
      <c r="B3360" s="387">
        <v>12</v>
      </c>
      <c r="C3360" s="332" t="s">
        <v>2695</v>
      </c>
      <c r="D3360" s="207" t="s">
        <v>2501</v>
      </c>
      <c r="E3360" s="374">
        <v>1</v>
      </c>
      <c r="F3360" s="482"/>
      <c r="G3360" s="483"/>
      <c r="H3360" s="333">
        <v>36.5</v>
      </c>
      <c r="I3360" s="76">
        <f t="shared" si="242"/>
        <v>36.5</v>
      </c>
      <c r="J3360" s="131">
        <v>0</v>
      </c>
      <c r="K3360" s="280">
        <f t="shared" si="241"/>
        <v>0</v>
      </c>
    </row>
    <row r="3361" spans="1:11">
      <c r="A3361" s="416"/>
      <c r="B3361" s="387">
        <v>12</v>
      </c>
      <c r="C3361" s="332" t="s">
        <v>2696</v>
      </c>
      <c r="D3361" s="207" t="s">
        <v>2535</v>
      </c>
      <c r="E3361" s="374">
        <v>1</v>
      </c>
      <c r="F3361" s="480"/>
      <c r="G3361" s="481"/>
      <c r="H3361" s="333">
        <v>45.5</v>
      </c>
      <c r="I3361" s="76">
        <f t="shared" si="242"/>
        <v>45.5</v>
      </c>
      <c r="J3361" s="131">
        <v>0</v>
      </c>
      <c r="K3361" s="280">
        <f t="shared" si="241"/>
        <v>0</v>
      </c>
    </row>
    <row r="3362" spans="1:11">
      <c r="A3362" s="416"/>
      <c r="B3362" s="387">
        <v>12</v>
      </c>
      <c r="C3362" s="332" t="s">
        <v>2697</v>
      </c>
      <c r="D3362" s="207" t="s">
        <v>2498</v>
      </c>
      <c r="E3362" s="374">
        <v>1</v>
      </c>
      <c r="F3362" s="478" t="s">
        <v>2698</v>
      </c>
      <c r="G3362" s="479"/>
      <c r="H3362" s="333">
        <v>20.9</v>
      </c>
      <c r="I3362" s="76">
        <f t="shared" si="242"/>
        <v>20.9</v>
      </c>
      <c r="J3362" s="131">
        <v>0</v>
      </c>
      <c r="K3362" s="280">
        <f t="shared" ref="K3362:K3365" si="243">I3362*J3362</f>
        <v>0</v>
      </c>
    </row>
    <row r="3363" spans="1:11">
      <c r="A3363" s="416"/>
      <c r="B3363" s="387">
        <v>12</v>
      </c>
      <c r="C3363" s="332" t="s">
        <v>2699</v>
      </c>
      <c r="D3363" s="207" t="s">
        <v>2501</v>
      </c>
      <c r="E3363" s="374">
        <v>1</v>
      </c>
      <c r="F3363" s="480"/>
      <c r="G3363" s="481"/>
      <c r="H3363" s="333">
        <v>36.5</v>
      </c>
      <c r="I3363" s="76">
        <f t="shared" si="242"/>
        <v>36.5</v>
      </c>
      <c r="J3363" s="131">
        <v>0</v>
      </c>
      <c r="K3363" s="280">
        <f t="shared" si="243"/>
        <v>0</v>
      </c>
    </row>
    <row r="3364" spans="1:11">
      <c r="A3364" s="416"/>
      <c r="B3364" s="387">
        <v>12</v>
      </c>
      <c r="C3364" s="332" t="s">
        <v>2700</v>
      </c>
      <c r="D3364" s="207" t="s">
        <v>2498</v>
      </c>
      <c r="E3364" s="374">
        <v>1</v>
      </c>
      <c r="F3364" s="478" t="s">
        <v>2701</v>
      </c>
      <c r="G3364" s="479"/>
      <c r="H3364" s="333">
        <v>20.9</v>
      </c>
      <c r="I3364" s="76">
        <f t="shared" si="242"/>
        <v>20.9</v>
      </c>
      <c r="J3364" s="131">
        <v>0</v>
      </c>
      <c r="K3364" s="280">
        <f t="shared" si="243"/>
        <v>0</v>
      </c>
    </row>
    <row r="3365" spans="1:11">
      <c r="A3365" s="416"/>
      <c r="B3365" s="387">
        <v>12</v>
      </c>
      <c r="C3365" s="332" t="s">
        <v>2702</v>
      </c>
      <c r="D3365" s="207" t="s">
        <v>2501</v>
      </c>
      <c r="E3365" s="374">
        <v>1</v>
      </c>
      <c r="F3365" s="482"/>
      <c r="G3365" s="483"/>
      <c r="H3365" s="333">
        <v>36.5</v>
      </c>
      <c r="I3365" s="76">
        <f t="shared" si="242"/>
        <v>36.5</v>
      </c>
      <c r="J3365" s="131">
        <v>0</v>
      </c>
      <c r="K3365" s="280">
        <f t="shared" si="243"/>
        <v>0</v>
      </c>
    </row>
    <row r="3366" spans="1:11">
      <c r="A3366" s="416"/>
      <c r="B3366" s="387">
        <v>12</v>
      </c>
      <c r="C3366" s="332" t="s">
        <v>2703</v>
      </c>
      <c r="D3366" s="207" t="s">
        <v>2535</v>
      </c>
      <c r="E3366" s="374">
        <v>1</v>
      </c>
      <c r="F3366" s="480"/>
      <c r="G3366" s="481"/>
      <c r="H3366" s="333">
        <v>45.5</v>
      </c>
      <c r="I3366" s="76">
        <f t="shared" si="242"/>
        <v>45.5</v>
      </c>
      <c r="J3366" s="131">
        <v>0</v>
      </c>
      <c r="K3366" s="280">
        <f>I3366*J3366</f>
        <v>0</v>
      </c>
    </row>
    <row r="3367" spans="1:11">
      <c r="A3367" s="416"/>
      <c r="B3367" s="387">
        <v>12</v>
      </c>
      <c r="C3367" s="332" t="s">
        <v>3963</v>
      </c>
      <c r="D3367" s="207" t="s">
        <v>2498</v>
      </c>
      <c r="E3367" s="374">
        <v>1</v>
      </c>
      <c r="F3367" s="478" t="s">
        <v>2705</v>
      </c>
      <c r="G3367" s="479"/>
      <c r="H3367" s="333">
        <v>27.9</v>
      </c>
      <c r="I3367" s="76">
        <f t="shared" si="242"/>
        <v>27.9</v>
      </c>
      <c r="J3367" s="131">
        <v>0</v>
      </c>
      <c r="K3367" s="280">
        <f>I3367*J3367</f>
        <v>0</v>
      </c>
    </row>
    <row r="3368" spans="1:11">
      <c r="A3368" s="416"/>
      <c r="B3368" s="387">
        <v>12</v>
      </c>
      <c r="C3368" s="332" t="s">
        <v>2704</v>
      </c>
      <c r="D3368" s="207" t="s">
        <v>2501</v>
      </c>
      <c r="E3368" s="374">
        <v>1</v>
      </c>
      <c r="F3368" s="482"/>
      <c r="G3368" s="483"/>
      <c r="H3368" s="333">
        <v>36.5</v>
      </c>
      <c r="I3368" s="76">
        <f t="shared" si="242"/>
        <v>36.5</v>
      </c>
      <c r="J3368" s="131">
        <v>0</v>
      </c>
      <c r="K3368" s="280">
        <f>I3368*J3368</f>
        <v>0</v>
      </c>
    </row>
    <row r="3369" spans="1:11">
      <c r="A3369" s="416"/>
      <c r="B3369" s="387">
        <v>12</v>
      </c>
      <c r="C3369" s="334" t="s">
        <v>3964</v>
      </c>
      <c r="D3369" s="207" t="s">
        <v>2535</v>
      </c>
      <c r="E3369" s="374">
        <v>1</v>
      </c>
      <c r="F3369" s="480"/>
      <c r="G3369" s="481"/>
      <c r="H3369" s="335">
        <v>45.5</v>
      </c>
      <c r="I3369" s="250">
        <f t="shared" si="242"/>
        <v>45.5</v>
      </c>
      <c r="J3369" s="131">
        <v>0</v>
      </c>
      <c r="K3369" s="280">
        <f>I3369*J3369</f>
        <v>0</v>
      </c>
    </row>
    <row r="3370" spans="1:11" ht="22.5">
      <c r="A3370" s="393"/>
      <c r="B3370" s="235" t="s">
        <v>1330</v>
      </c>
      <c r="C3370" s="455" t="s">
        <v>2706</v>
      </c>
      <c r="D3370" s="455"/>
      <c r="E3370" s="455"/>
      <c r="F3370" s="455"/>
      <c r="G3370" s="456"/>
      <c r="H3370" s="229"/>
      <c r="I3370" s="230"/>
      <c r="J3370" s="231"/>
      <c r="K3370" s="328"/>
    </row>
    <row r="3371" spans="1:11">
      <c r="A3371" s="399"/>
      <c r="B3371" s="236">
        <v>240</v>
      </c>
      <c r="C3371" s="195" t="s">
        <v>2730</v>
      </c>
      <c r="D3371" s="484" t="s">
        <v>4461</v>
      </c>
      <c r="E3371" s="374">
        <v>1</v>
      </c>
      <c r="F3371" s="466" t="s">
        <v>2731</v>
      </c>
      <c r="G3371" s="462"/>
      <c r="H3371" s="142">
        <v>28.6</v>
      </c>
      <c r="I3371" s="76">
        <f>ROUND(H3371-H3371*H$8,2)</f>
        <v>28.6</v>
      </c>
      <c r="J3371" s="180">
        <v>0</v>
      </c>
      <c r="K3371" s="280">
        <f>I3371*J3371</f>
        <v>0</v>
      </c>
    </row>
    <row r="3372" spans="1:11">
      <c r="A3372" s="413"/>
      <c r="B3372" s="236">
        <v>240</v>
      </c>
      <c r="C3372" s="336" t="s">
        <v>4462</v>
      </c>
      <c r="D3372" s="485"/>
      <c r="E3372" s="374">
        <v>1</v>
      </c>
      <c r="F3372" s="466" t="s">
        <v>4463</v>
      </c>
      <c r="G3372" s="462"/>
      <c r="H3372" s="238">
        <v>25.5</v>
      </c>
      <c r="I3372" s="76">
        <f>ROUND(H3372-H3372*H$8,2)</f>
        <v>25.5</v>
      </c>
      <c r="J3372" s="239">
        <v>0</v>
      </c>
      <c r="K3372" s="337">
        <f>I3372*J3372</f>
        <v>0</v>
      </c>
    </row>
    <row r="3373" spans="1:11">
      <c r="A3373" s="399"/>
      <c r="B3373" s="236">
        <v>240</v>
      </c>
      <c r="C3373" s="195" t="s">
        <v>4010</v>
      </c>
      <c r="D3373" s="485"/>
      <c r="E3373" s="374">
        <v>1</v>
      </c>
      <c r="F3373" s="466" t="s">
        <v>4011</v>
      </c>
      <c r="G3373" s="462"/>
      <c r="H3373" s="142">
        <v>25.5</v>
      </c>
      <c r="I3373" s="76">
        <f>ROUND(H3373-H3373*H$8,2)</f>
        <v>25.5</v>
      </c>
      <c r="J3373" s="180">
        <v>0</v>
      </c>
      <c r="K3373" s="280">
        <f>I3373*J3373</f>
        <v>0</v>
      </c>
    </row>
    <row r="3374" spans="1:11">
      <c r="A3374" s="399"/>
      <c r="B3374" s="236">
        <v>240</v>
      </c>
      <c r="C3374" s="195" t="s">
        <v>4008</v>
      </c>
      <c r="D3374" s="486"/>
      <c r="E3374" s="374">
        <v>1</v>
      </c>
      <c r="F3374" s="466" t="s">
        <v>4009</v>
      </c>
      <c r="G3374" s="462"/>
      <c r="H3374" s="142">
        <v>25.5</v>
      </c>
      <c r="I3374" s="76">
        <f>ROUND(H3374-H3374*H$8,2)</f>
        <v>25.5</v>
      </c>
      <c r="J3374" s="180">
        <v>0</v>
      </c>
      <c r="K3374" s="280">
        <f>I3374*J3374</f>
        <v>0</v>
      </c>
    </row>
    <row r="3375" spans="1:11" ht="22.5">
      <c r="A3375" s="399"/>
      <c r="B3375" s="373">
        <v>1200</v>
      </c>
      <c r="C3375" s="189" t="s">
        <v>3965</v>
      </c>
      <c r="D3375" s="121" t="s">
        <v>4464</v>
      </c>
      <c r="E3375" s="121">
        <v>12</v>
      </c>
      <c r="F3375" s="435" t="s">
        <v>3966</v>
      </c>
      <c r="G3375" s="436"/>
      <c r="H3375" s="142">
        <v>395</v>
      </c>
      <c r="I3375" s="76">
        <f t="shared" ref="I3375:I3440" si="244">ROUND(H3375-H3375*H$8,2)</f>
        <v>395</v>
      </c>
      <c r="J3375" s="194">
        <v>0</v>
      </c>
      <c r="K3375" s="283">
        <f t="shared" ref="K3375:K3392" si="245">I3375*J3375</f>
        <v>0</v>
      </c>
    </row>
    <row r="3376" spans="1:11" ht="22.5">
      <c r="A3376" s="399"/>
      <c r="B3376" s="373">
        <v>360</v>
      </c>
      <c r="C3376" s="189" t="s">
        <v>3967</v>
      </c>
      <c r="D3376" s="121" t="s">
        <v>3968</v>
      </c>
      <c r="E3376" s="121">
        <v>12</v>
      </c>
      <c r="F3376" s="435" t="s">
        <v>3969</v>
      </c>
      <c r="G3376" s="436"/>
      <c r="H3376" s="142">
        <v>629</v>
      </c>
      <c r="I3376" s="76">
        <f t="shared" si="244"/>
        <v>629</v>
      </c>
      <c r="J3376" s="194">
        <v>0</v>
      </c>
      <c r="K3376" s="283">
        <f t="shared" si="245"/>
        <v>0</v>
      </c>
    </row>
    <row r="3377" spans="1:11">
      <c r="A3377" s="399"/>
      <c r="B3377" s="373">
        <v>168</v>
      </c>
      <c r="C3377" s="189" t="s">
        <v>3970</v>
      </c>
      <c r="D3377" s="121" t="s">
        <v>4465</v>
      </c>
      <c r="E3377" s="121">
        <v>6</v>
      </c>
      <c r="F3377" s="435" t="s">
        <v>3971</v>
      </c>
      <c r="G3377" s="436"/>
      <c r="H3377" s="142">
        <v>685</v>
      </c>
      <c r="I3377" s="76">
        <f t="shared" si="244"/>
        <v>685</v>
      </c>
      <c r="J3377" s="194">
        <v>0</v>
      </c>
      <c r="K3377" s="283">
        <f t="shared" si="245"/>
        <v>0</v>
      </c>
    </row>
    <row r="3378" spans="1:11" ht="22.5">
      <c r="A3378" s="399"/>
      <c r="B3378" s="373">
        <v>288</v>
      </c>
      <c r="C3378" s="189" t="s">
        <v>3972</v>
      </c>
      <c r="D3378" s="121" t="s">
        <v>4466</v>
      </c>
      <c r="E3378" s="121">
        <v>12</v>
      </c>
      <c r="F3378" s="435" t="s">
        <v>4467</v>
      </c>
      <c r="G3378" s="436"/>
      <c r="H3378" s="142">
        <v>790</v>
      </c>
      <c r="I3378" s="76">
        <f t="shared" si="244"/>
        <v>790</v>
      </c>
      <c r="J3378" s="194">
        <v>0</v>
      </c>
      <c r="K3378" s="283">
        <f t="shared" si="245"/>
        <v>0</v>
      </c>
    </row>
    <row r="3379" spans="1:11" ht="22.5">
      <c r="A3379" s="399"/>
      <c r="B3379" s="373">
        <v>1200</v>
      </c>
      <c r="C3379" s="189" t="s">
        <v>3973</v>
      </c>
      <c r="D3379" s="121" t="s">
        <v>4464</v>
      </c>
      <c r="E3379" s="121">
        <v>12</v>
      </c>
      <c r="F3379" s="435" t="s">
        <v>4468</v>
      </c>
      <c r="G3379" s="436"/>
      <c r="H3379" s="142">
        <v>395</v>
      </c>
      <c r="I3379" s="76">
        <f t="shared" si="244"/>
        <v>395</v>
      </c>
      <c r="J3379" s="194">
        <v>0</v>
      </c>
      <c r="K3379" s="283">
        <f t="shared" si="245"/>
        <v>0</v>
      </c>
    </row>
    <row r="3380" spans="1:11" ht="22.5">
      <c r="A3380" s="399"/>
      <c r="B3380" s="373">
        <v>360</v>
      </c>
      <c r="C3380" s="189" t="s">
        <v>3974</v>
      </c>
      <c r="D3380" s="121" t="s">
        <v>3968</v>
      </c>
      <c r="E3380" s="121">
        <v>12</v>
      </c>
      <c r="F3380" s="435" t="s">
        <v>3975</v>
      </c>
      <c r="G3380" s="436"/>
      <c r="H3380" s="142">
        <v>629</v>
      </c>
      <c r="I3380" s="76">
        <f t="shared" si="244"/>
        <v>629</v>
      </c>
      <c r="J3380" s="194">
        <v>0</v>
      </c>
      <c r="K3380" s="283">
        <f t="shared" si="245"/>
        <v>0</v>
      </c>
    </row>
    <row r="3381" spans="1:11">
      <c r="A3381" s="399"/>
      <c r="B3381" s="373">
        <v>168</v>
      </c>
      <c r="C3381" s="189" t="s">
        <v>3976</v>
      </c>
      <c r="D3381" s="121" t="s">
        <v>4465</v>
      </c>
      <c r="E3381" s="121">
        <v>6</v>
      </c>
      <c r="F3381" s="435" t="s">
        <v>3977</v>
      </c>
      <c r="G3381" s="436"/>
      <c r="H3381" s="142">
        <v>685</v>
      </c>
      <c r="I3381" s="76">
        <f t="shared" si="244"/>
        <v>685</v>
      </c>
      <c r="J3381" s="194">
        <v>0</v>
      </c>
      <c r="K3381" s="283">
        <f t="shared" si="245"/>
        <v>0</v>
      </c>
    </row>
    <row r="3382" spans="1:11" ht="22.5">
      <c r="A3382" s="399"/>
      <c r="B3382" s="373">
        <v>288</v>
      </c>
      <c r="C3382" s="189" t="s">
        <v>3978</v>
      </c>
      <c r="D3382" s="121" t="s">
        <v>4466</v>
      </c>
      <c r="E3382" s="121">
        <v>12</v>
      </c>
      <c r="F3382" s="435" t="s">
        <v>3979</v>
      </c>
      <c r="G3382" s="436"/>
      <c r="H3382" s="142">
        <v>790</v>
      </c>
      <c r="I3382" s="76">
        <f t="shared" si="244"/>
        <v>790</v>
      </c>
      <c r="J3382" s="194">
        <v>0</v>
      </c>
      <c r="K3382" s="283">
        <f t="shared" si="245"/>
        <v>0</v>
      </c>
    </row>
    <row r="3383" spans="1:11">
      <c r="A3383" s="399"/>
      <c r="B3383" s="373">
        <v>160</v>
      </c>
      <c r="C3383" s="195" t="s">
        <v>3980</v>
      </c>
      <c r="D3383" s="459" t="s">
        <v>4469</v>
      </c>
      <c r="E3383" s="374">
        <v>1</v>
      </c>
      <c r="F3383" s="466" t="s">
        <v>3981</v>
      </c>
      <c r="G3383" s="462"/>
      <c r="H3383" s="142">
        <v>83.5</v>
      </c>
      <c r="I3383" s="76">
        <f t="shared" si="244"/>
        <v>83.5</v>
      </c>
      <c r="J3383" s="180">
        <v>0</v>
      </c>
      <c r="K3383" s="280">
        <f t="shared" si="245"/>
        <v>0</v>
      </c>
    </row>
    <row r="3384" spans="1:11">
      <c r="A3384" s="399"/>
      <c r="B3384" s="373">
        <v>160</v>
      </c>
      <c r="C3384" s="195" t="s">
        <v>3982</v>
      </c>
      <c r="D3384" s="461"/>
      <c r="E3384" s="374">
        <v>1</v>
      </c>
      <c r="F3384" s="466" t="s">
        <v>3983</v>
      </c>
      <c r="G3384" s="462"/>
      <c r="H3384" s="142">
        <v>83.5</v>
      </c>
      <c r="I3384" s="76">
        <f t="shared" si="244"/>
        <v>83.5</v>
      </c>
      <c r="J3384" s="180">
        <v>0</v>
      </c>
      <c r="K3384" s="280">
        <f t="shared" si="245"/>
        <v>0</v>
      </c>
    </row>
    <row r="3385" spans="1:11">
      <c r="A3385" s="399"/>
      <c r="B3385" s="373">
        <v>100</v>
      </c>
      <c r="C3385" s="195" t="s">
        <v>3984</v>
      </c>
      <c r="D3385" s="459" t="s">
        <v>4470</v>
      </c>
      <c r="E3385" s="374">
        <v>1</v>
      </c>
      <c r="F3385" s="466" t="s">
        <v>3985</v>
      </c>
      <c r="G3385" s="462"/>
      <c r="H3385" s="142">
        <v>120</v>
      </c>
      <c r="I3385" s="76">
        <f t="shared" si="244"/>
        <v>120</v>
      </c>
      <c r="J3385" s="180">
        <v>0</v>
      </c>
      <c r="K3385" s="280">
        <f t="shared" si="245"/>
        <v>0</v>
      </c>
    </row>
    <row r="3386" spans="1:11">
      <c r="A3386" s="399"/>
      <c r="B3386" s="373">
        <v>100</v>
      </c>
      <c r="C3386" s="195" t="s">
        <v>3986</v>
      </c>
      <c r="D3386" s="460"/>
      <c r="E3386" s="374">
        <v>1</v>
      </c>
      <c r="F3386" s="466" t="s">
        <v>3987</v>
      </c>
      <c r="G3386" s="462"/>
      <c r="H3386" s="142">
        <v>120</v>
      </c>
      <c r="I3386" s="76">
        <f t="shared" si="244"/>
        <v>120</v>
      </c>
      <c r="J3386" s="180">
        <v>0</v>
      </c>
      <c r="K3386" s="280">
        <f t="shared" si="245"/>
        <v>0</v>
      </c>
    </row>
    <row r="3387" spans="1:11">
      <c r="A3387" s="399"/>
      <c r="B3387" s="373">
        <v>100</v>
      </c>
      <c r="C3387" s="195" t="s">
        <v>3988</v>
      </c>
      <c r="D3387" s="460"/>
      <c r="E3387" s="374">
        <v>1</v>
      </c>
      <c r="F3387" s="466" t="s">
        <v>3989</v>
      </c>
      <c r="G3387" s="462"/>
      <c r="H3387" s="142">
        <v>120</v>
      </c>
      <c r="I3387" s="76">
        <f t="shared" si="244"/>
        <v>120</v>
      </c>
      <c r="J3387" s="180">
        <v>0</v>
      </c>
      <c r="K3387" s="280">
        <f t="shared" si="245"/>
        <v>0</v>
      </c>
    </row>
    <row r="3388" spans="1:11">
      <c r="A3388" s="399"/>
      <c r="B3388" s="373">
        <v>100</v>
      </c>
      <c r="C3388" s="195" t="s">
        <v>3990</v>
      </c>
      <c r="D3388" s="461"/>
      <c r="E3388" s="374">
        <v>1</v>
      </c>
      <c r="F3388" s="466" t="s">
        <v>3991</v>
      </c>
      <c r="G3388" s="462"/>
      <c r="H3388" s="142">
        <v>120</v>
      </c>
      <c r="I3388" s="76">
        <f t="shared" si="244"/>
        <v>120</v>
      </c>
      <c r="J3388" s="180">
        <v>0</v>
      </c>
      <c r="K3388" s="280">
        <f t="shared" si="245"/>
        <v>0</v>
      </c>
    </row>
    <row r="3389" spans="1:11">
      <c r="A3389" s="399"/>
      <c r="B3389" s="373">
        <v>100</v>
      </c>
      <c r="C3389" s="195" t="s">
        <v>3992</v>
      </c>
      <c r="D3389" s="459" t="s">
        <v>4471</v>
      </c>
      <c r="E3389" s="374">
        <v>1</v>
      </c>
      <c r="F3389" s="466" t="s">
        <v>3993</v>
      </c>
      <c r="G3389" s="462"/>
      <c r="H3389" s="142">
        <v>120</v>
      </c>
      <c r="I3389" s="76">
        <f t="shared" si="244"/>
        <v>120</v>
      </c>
      <c r="J3389" s="180">
        <v>0</v>
      </c>
      <c r="K3389" s="280">
        <f t="shared" si="245"/>
        <v>0</v>
      </c>
    </row>
    <row r="3390" spans="1:11">
      <c r="A3390" s="399"/>
      <c r="B3390" s="373">
        <v>100</v>
      </c>
      <c r="C3390" s="195" t="s">
        <v>3994</v>
      </c>
      <c r="D3390" s="460"/>
      <c r="E3390" s="374">
        <v>1</v>
      </c>
      <c r="F3390" s="466" t="s">
        <v>3995</v>
      </c>
      <c r="G3390" s="462"/>
      <c r="H3390" s="142">
        <v>120</v>
      </c>
      <c r="I3390" s="76">
        <f t="shared" si="244"/>
        <v>120</v>
      </c>
      <c r="J3390" s="180">
        <v>0</v>
      </c>
      <c r="K3390" s="280">
        <f t="shared" si="245"/>
        <v>0</v>
      </c>
    </row>
    <row r="3391" spans="1:11">
      <c r="A3391" s="399"/>
      <c r="B3391" s="373">
        <v>100</v>
      </c>
      <c r="C3391" s="195" t="s">
        <v>3996</v>
      </c>
      <c r="D3391" s="460"/>
      <c r="E3391" s="374">
        <v>1</v>
      </c>
      <c r="F3391" s="466" t="s">
        <v>3997</v>
      </c>
      <c r="G3391" s="462"/>
      <c r="H3391" s="142">
        <v>120</v>
      </c>
      <c r="I3391" s="76">
        <f t="shared" si="244"/>
        <v>120</v>
      </c>
      <c r="J3391" s="180">
        <v>0</v>
      </c>
      <c r="K3391" s="280">
        <f t="shared" si="245"/>
        <v>0</v>
      </c>
    </row>
    <row r="3392" spans="1:11">
      <c r="A3392" s="399"/>
      <c r="B3392" s="373">
        <v>100</v>
      </c>
      <c r="C3392" s="195" t="s">
        <v>3998</v>
      </c>
      <c r="D3392" s="461"/>
      <c r="E3392" s="374">
        <v>1</v>
      </c>
      <c r="F3392" s="466" t="s">
        <v>3999</v>
      </c>
      <c r="G3392" s="462"/>
      <c r="H3392" s="142">
        <v>120</v>
      </c>
      <c r="I3392" s="76">
        <f t="shared" si="244"/>
        <v>120</v>
      </c>
      <c r="J3392" s="180">
        <v>0</v>
      </c>
      <c r="K3392" s="280">
        <f t="shared" si="245"/>
        <v>0</v>
      </c>
    </row>
    <row r="3393" spans="1:11">
      <c r="A3393" s="413"/>
      <c r="B3393" s="373">
        <v>150</v>
      </c>
      <c r="C3393" s="195">
        <v>2419</v>
      </c>
      <c r="D3393" s="459" t="s">
        <v>4472</v>
      </c>
      <c r="E3393" s="374">
        <v>1</v>
      </c>
      <c r="F3393" s="466" t="s">
        <v>2707</v>
      </c>
      <c r="G3393" s="462"/>
      <c r="H3393" s="142">
        <v>75.5</v>
      </c>
      <c r="I3393" s="76">
        <f t="shared" si="244"/>
        <v>75.5</v>
      </c>
      <c r="J3393" s="180">
        <v>0</v>
      </c>
      <c r="K3393" s="280">
        <f>I3393*J3393</f>
        <v>0</v>
      </c>
    </row>
    <row r="3394" spans="1:11">
      <c r="A3394" s="413"/>
      <c r="B3394" s="387">
        <v>150</v>
      </c>
      <c r="C3394" s="195">
        <v>2420</v>
      </c>
      <c r="D3394" s="460"/>
      <c r="E3394" s="374">
        <v>1</v>
      </c>
      <c r="F3394" s="466" t="s">
        <v>2708</v>
      </c>
      <c r="G3394" s="462"/>
      <c r="H3394" s="142">
        <v>75.5</v>
      </c>
      <c r="I3394" s="76">
        <f t="shared" si="244"/>
        <v>75.5</v>
      </c>
      <c r="J3394" s="180">
        <v>0</v>
      </c>
      <c r="K3394" s="280">
        <f t="shared" ref="K3394:K3457" si="246">I3394*J3394</f>
        <v>0</v>
      </c>
    </row>
    <row r="3395" spans="1:11">
      <c r="A3395" s="413"/>
      <c r="B3395" s="387">
        <v>150</v>
      </c>
      <c r="C3395" s="195">
        <v>2421</v>
      </c>
      <c r="D3395" s="460"/>
      <c r="E3395" s="374">
        <v>1</v>
      </c>
      <c r="F3395" s="466" t="s">
        <v>2709</v>
      </c>
      <c r="G3395" s="462"/>
      <c r="H3395" s="142">
        <v>75.5</v>
      </c>
      <c r="I3395" s="76">
        <f t="shared" si="244"/>
        <v>75.5</v>
      </c>
      <c r="J3395" s="180">
        <v>0</v>
      </c>
      <c r="K3395" s="280">
        <f t="shared" si="246"/>
        <v>0</v>
      </c>
    </row>
    <row r="3396" spans="1:11">
      <c r="A3396" s="413"/>
      <c r="B3396" s="388">
        <v>150</v>
      </c>
      <c r="C3396" s="195">
        <v>2422</v>
      </c>
      <c r="D3396" s="461"/>
      <c r="E3396" s="374">
        <v>1</v>
      </c>
      <c r="F3396" s="466" t="s">
        <v>2710</v>
      </c>
      <c r="G3396" s="462"/>
      <c r="H3396" s="142">
        <v>75.5</v>
      </c>
      <c r="I3396" s="76">
        <f t="shared" si="244"/>
        <v>75.5</v>
      </c>
      <c r="J3396" s="180">
        <v>0</v>
      </c>
      <c r="K3396" s="280">
        <f t="shared" si="246"/>
        <v>0</v>
      </c>
    </row>
    <row r="3397" spans="1:11">
      <c r="A3397" s="413"/>
      <c r="B3397" s="373">
        <v>96</v>
      </c>
      <c r="C3397" s="195">
        <v>2485</v>
      </c>
      <c r="D3397" s="459" t="s">
        <v>4473</v>
      </c>
      <c r="E3397" s="374">
        <v>1</v>
      </c>
      <c r="F3397" s="466" t="s">
        <v>2711</v>
      </c>
      <c r="G3397" s="462"/>
      <c r="H3397" s="142">
        <v>105</v>
      </c>
      <c r="I3397" s="76">
        <f t="shared" si="244"/>
        <v>105</v>
      </c>
      <c r="J3397" s="180">
        <v>0</v>
      </c>
      <c r="K3397" s="280">
        <f>I3397*J3397</f>
        <v>0</v>
      </c>
    </row>
    <row r="3398" spans="1:11">
      <c r="A3398" s="413"/>
      <c r="B3398" s="373">
        <v>96</v>
      </c>
      <c r="C3398" s="195">
        <v>2487</v>
      </c>
      <c r="D3398" s="460"/>
      <c r="E3398" s="374">
        <v>1</v>
      </c>
      <c r="F3398" s="466" t="s">
        <v>2712</v>
      </c>
      <c r="G3398" s="462"/>
      <c r="H3398" s="142">
        <v>105</v>
      </c>
      <c r="I3398" s="76">
        <f t="shared" si="244"/>
        <v>105</v>
      </c>
      <c r="J3398" s="180">
        <v>0</v>
      </c>
      <c r="K3398" s="280">
        <f>I3398*J3398</f>
        <v>0</v>
      </c>
    </row>
    <row r="3399" spans="1:11">
      <c r="A3399" s="413"/>
      <c r="B3399" s="373">
        <v>96</v>
      </c>
      <c r="C3399" s="195">
        <v>2488</v>
      </c>
      <c r="D3399" s="461"/>
      <c r="E3399" s="374">
        <v>1</v>
      </c>
      <c r="F3399" s="466" t="s">
        <v>2713</v>
      </c>
      <c r="G3399" s="462"/>
      <c r="H3399" s="142">
        <v>105</v>
      </c>
      <c r="I3399" s="76">
        <f t="shared" si="244"/>
        <v>105</v>
      </c>
      <c r="J3399" s="180">
        <v>0</v>
      </c>
      <c r="K3399" s="280">
        <f>I3399*J3399</f>
        <v>0</v>
      </c>
    </row>
    <row r="3400" spans="1:11">
      <c r="A3400" s="413"/>
      <c r="B3400" s="236">
        <v>160</v>
      </c>
      <c r="C3400" s="336" t="s">
        <v>2714</v>
      </c>
      <c r="D3400" s="468" t="s">
        <v>4474</v>
      </c>
      <c r="E3400" s="237">
        <v>1</v>
      </c>
      <c r="F3400" s="472" t="s">
        <v>2715</v>
      </c>
      <c r="G3400" s="473"/>
      <c r="H3400" s="238">
        <v>83.5</v>
      </c>
      <c r="I3400" s="76">
        <f t="shared" si="244"/>
        <v>83.5</v>
      </c>
      <c r="J3400" s="239">
        <v>0</v>
      </c>
      <c r="K3400" s="337">
        <f t="shared" si="246"/>
        <v>0</v>
      </c>
    </row>
    <row r="3401" spans="1:11">
      <c r="A3401" s="413"/>
      <c r="B3401" s="236">
        <v>120</v>
      </c>
      <c r="C3401" s="336" t="s">
        <v>2716</v>
      </c>
      <c r="D3401" s="471"/>
      <c r="E3401" s="237">
        <v>1</v>
      </c>
      <c r="F3401" s="474"/>
      <c r="G3401" s="475"/>
      <c r="H3401" s="238">
        <v>109</v>
      </c>
      <c r="I3401" s="76">
        <f t="shared" si="244"/>
        <v>109</v>
      </c>
      <c r="J3401" s="239">
        <v>0</v>
      </c>
      <c r="K3401" s="337">
        <f t="shared" si="246"/>
        <v>0</v>
      </c>
    </row>
    <row r="3402" spans="1:11">
      <c r="A3402" s="413"/>
      <c r="B3402" s="236">
        <v>90</v>
      </c>
      <c r="C3402" s="336" t="s">
        <v>2717</v>
      </c>
      <c r="D3402" s="471"/>
      <c r="E3402" s="237">
        <v>1</v>
      </c>
      <c r="F3402" s="476"/>
      <c r="G3402" s="477"/>
      <c r="H3402" s="238">
        <v>129</v>
      </c>
      <c r="I3402" s="76">
        <f t="shared" si="244"/>
        <v>129</v>
      </c>
      <c r="J3402" s="239">
        <v>0</v>
      </c>
      <c r="K3402" s="337">
        <f t="shared" si="246"/>
        <v>0</v>
      </c>
    </row>
    <row r="3403" spans="1:11">
      <c r="A3403" s="413"/>
      <c r="B3403" s="236">
        <v>160</v>
      </c>
      <c r="C3403" s="336" t="s">
        <v>2718</v>
      </c>
      <c r="D3403" s="471"/>
      <c r="E3403" s="237">
        <v>1</v>
      </c>
      <c r="F3403" s="472" t="s">
        <v>2719</v>
      </c>
      <c r="G3403" s="473"/>
      <c r="H3403" s="238">
        <v>83.5</v>
      </c>
      <c r="I3403" s="76">
        <f t="shared" si="244"/>
        <v>83.5</v>
      </c>
      <c r="J3403" s="239">
        <v>0</v>
      </c>
      <c r="K3403" s="337">
        <f t="shared" si="246"/>
        <v>0</v>
      </c>
    </row>
    <row r="3404" spans="1:11">
      <c r="A3404" s="413"/>
      <c r="B3404" s="236">
        <v>120</v>
      </c>
      <c r="C3404" s="336" t="s">
        <v>2720</v>
      </c>
      <c r="D3404" s="471"/>
      <c r="E3404" s="237">
        <v>1</v>
      </c>
      <c r="F3404" s="474"/>
      <c r="G3404" s="475"/>
      <c r="H3404" s="238">
        <v>109</v>
      </c>
      <c r="I3404" s="76">
        <f t="shared" si="244"/>
        <v>109</v>
      </c>
      <c r="J3404" s="239">
        <v>0</v>
      </c>
      <c r="K3404" s="337">
        <f t="shared" si="246"/>
        <v>0</v>
      </c>
    </row>
    <row r="3405" spans="1:11">
      <c r="A3405" s="413"/>
      <c r="B3405" s="236">
        <v>90</v>
      </c>
      <c r="C3405" s="336" t="s">
        <v>2721</v>
      </c>
      <c r="D3405" s="471"/>
      <c r="E3405" s="237">
        <v>1</v>
      </c>
      <c r="F3405" s="476"/>
      <c r="G3405" s="477"/>
      <c r="H3405" s="238">
        <v>129</v>
      </c>
      <c r="I3405" s="76">
        <f t="shared" si="244"/>
        <v>129</v>
      </c>
      <c r="J3405" s="239">
        <v>0</v>
      </c>
      <c r="K3405" s="337">
        <f t="shared" si="246"/>
        <v>0</v>
      </c>
    </row>
    <row r="3406" spans="1:11">
      <c r="A3406" s="413"/>
      <c r="B3406" s="236">
        <v>160</v>
      </c>
      <c r="C3406" s="336" t="s">
        <v>4000</v>
      </c>
      <c r="D3406" s="471"/>
      <c r="E3406" s="237">
        <v>1</v>
      </c>
      <c r="F3406" s="472" t="s">
        <v>4001</v>
      </c>
      <c r="G3406" s="473"/>
      <c r="H3406" s="238">
        <v>83.5</v>
      </c>
      <c r="I3406" s="76">
        <f t="shared" si="244"/>
        <v>83.5</v>
      </c>
      <c r="J3406" s="239">
        <v>0</v>
      </c>
      <c r="K3406" s="337">
        <f t="shared" si="246"/>
        <v>0</v>
      </c>
    </row>
    <row r="3407" spans="1:11">
      <c r="A3407" s="413"/>
      <c r="B3407" s="236">
        <v>120</v>
      </c>
      <c r="C3407" s="336" t="s">
        <v>4002</v>
      </c>
      <c r="D3407" s="471"/>
      <c r="E3407" s="237">
        <v>1</v>
      </c>
      <c r="F3407" s="474"/>
      <c r="G3407" s="475"/>
      <c r="H3407" s="238">
        <v>109</v>
      </c>
      <c r="I3407" s="76">
        <f t="shared" si="244"/>
        <v>109</v>
      </c>
      <c r="J3407" s="239">
        <v>0</v>
      </c>
      <c r="K3407" s="337">
        <f t="shared" si="246"/>
        <v>0</v>
      </c>
    </row>
    <row r="3408" spans="1:11">
      <c r="A3408" s="413"/>
      <c r="B3408" s="236">
        <v>90</v>
      </c>
      <c r="C3408" s="336" t="s">
        <v>4003</v>
      </c>
      <c r="D3408" s="471"/>
      <c r="E3408" s="237">
        <v>1</v>
      </c>
      <c r="F3408" s="476"/>
      <c r="G3408" s="477"/>
      <c r="H3408" s="238">
        <v>129</v>
      </c>
      <c r="I3408" s="76">
        <f t="shared" si="244"/>
        <v>129</v>
      </c>
      <c r="J3408" s="239">
        <v>0</v>
      </c>
      <c r="K3408" s="337">
        <f t="shared" si="246"/>
        <v>0</v>
      </c>
    </row>
    <row r="3409" spans="1:11">
      <c r="A3409" s="413"/>
      <c r="B3409" s="236">
        <v>160</v>
      </c>
      <c r="C3409" s="336" t="s">
        <v>4004</v>
      </c>
      <c r="D3409" s="471"/>
      <c r="E3409" s="237">
        <v>1</v>
      </c>
      <c r="F3409" s="472" t="s">
        <v>4005</v>
      </c>
      <c r="G3409" s="473"/>
      <c r="H3409" s="238">
        <v>83.5</v>
      </c>
      <c r="I3409" s="76">
        <f t="shared" si="244"/>
        <v>83.5</v>
      </c>
      <c r="J3409" s="239">
        <v>0</v>
      </c>
      <c r="K3409" s="337">
        <f t="shared" si="246"/>
        <v>0</v>
      </c>
    </row>
    <row r="3410" spans="1:11">
      <c r="A3410" s="413"/>
      <c r="B3410" s="236">
        <v>120</v>
      </c>
      <c r="C3410" s="336" t="s">
        <v>4006</v>
      </c>
      <c r="D3410" s="471"/>
      <c r="E3410" s="237">
        <v>1</v>
      </c>
      <c r="F3410" s="474"/>
      <c r="G3410" s="475"/>
      <c r="H3410" s="238">
        <v>109</v>
      </c>
      <c r="I3410" s="76">
        <f t="shared" si="244"/>
        <v>109</v>
      </c>
      <c r="J3410" s="239">
        <v>0</v>
      </c>
      <c r="K3410" s="337">
        <f t="shared" si="246"/>
        <v>0</v>
      </c>
    </row>
    <row r="3411" spans="1:11">
      <c r="A3411" s="413"/>
      <c r="B3411" s="236">
        <v>90</v>
      </c>
      <c r="C3411" s="336" t="s">
        <v>4007</v>
      </c>
      <c r="D3411" s="469"/>
      <c r="E3411" s="237">
        <v>1</v>
      </c>
      <c r="F3411" s="476"/>
      <c r="G3411" s="477"/>
      <c r="H3411" s="238">
        <v>129</v>
      </c>
      <c r="I3411" s="76">
        <f t="shared" si="244"/>
        <v>129</v>
      </c>
      <c r="J3411" s="239">
        <v>0</v>
      </c>
      <c r="K3411" s="337">
        <f t="shared" si="246"/>
        <v>0</v>
      </c>
    </row>
    <row r="3412" spans="1:11">
      <c r="A3412" s="413"/>
      <c r="B3412" s="236">
        <v>160</v>
      </c>
      <c r="C3412" s="336" t="s">
        <v>2722</v>
      </c>
      <c r="D3412" s="468" t="s">
        <v>4475</v>
      </c>
      <c r="E3412" s="237">
        <v>1</v>
      </c>
      <c r="F3412" s="472" t="s">
        <v>2723</v>
      </c>
      <c r="G3412" s="473"/>
      <c r="H3412" s="238">
        <v>86.5</v>
      </c>
      <c r="I3412" s="76">
        <f t="shared" si="244"/>
        <v>86.5</v>
      </c>
      <c r="J3412" s="239">
        <v>0</v>
      </c>
      <c r="K3412" s="337">
        <f t="shared" si="246"/>
        <v>0</v>
      </c>
    </row>
    <row r="3413" spans="1:11">
      <c r="A3413" s="413"/>
      <c r="B3413" s="236">
        <v>120</v>
      </c>
      <c r="C3413" s="336" t="s">
        <v>2724</v>
      </c>
      <c r="D3413" s="471"/>
      <c r="E3413" s="237">
        <v>1</v>
      </c>
      <c r="F3413" s="474"/>
      <c r="G3413" s="475"/>
      <c r="H3413" s="238">
        <v>109</v>
      </c>
      <c r="I3413" s="76">
        <f t="shared" si="244"/>
        <v>109</v>
      </c>
      <c r="J3413" s="239">
        <v>0</v>
      </c>
      <c r="K3413" s="337">
        <f t="shared" si="246"/>
        <v>0</v>
      </c>
    </row>
    <row r="3414" spans="1:11">
      <c r="A3414" s="413"/>
      <c r="B3414" s="236">
        <v>90</v>
      </c>
      <c r="C3414" s="336" t="s">
        <v>2725</v>
      </c>
      <c r="D3414" s="471"/>
      <c r="E3414" s="237">
        <v>1</v>
      </c>
      <c r="F3414" s="476"/>
      <c r="G3414" s="477"/>
      <c r="H3414" s="238">
        <v>135</v>
      </c>
      <c r="I3414" s="76">
        <f t="shared" si="244"/>
        <v>135</v>
      </c>
      <c r="J3414" s="239">
        <v>0</v>
      </c>
      <c r="K3414" s="337">
        <f t="shared" si="246"/>
        <v>0</v>
      </c>
    </row>
    <row r="3415" spans="1:11">
      <c r="A3415" s="413"/>
      <c r="B3415" s="236">
        <v>160</v>
      </c>
      <c r="C3415" s="336" t="s">
        <v>2726</v>
      </c>
      <c r="D3415" s="471"/>
      <c r="E3415" s="237">
        <v>1</v>
      </c>
      <c r="F3415" s="472" t="s">
        <v>2727</v>
      </c>
      <c r="G3415" s="473"/>
      <c r="H3415" s="238">
        <v>86.5</v>
      </c>
      <c r="I3415" s="76">
        <f t="shared" si="244"/>
        <v>86.5</v>
      </c>
      <c r="J3415" s="239">
        <v>0</v>
      </c>
      <c r="K3415" s="337">
        <f t="shared" si="246"/>
        <v>0</v>
      </c>
    </row>
    <row r="3416" spans="1:11">
      <c r="A3416" s="413"/>
      <c r="B3416" s="236">
        <v>120</v>
      </c>
      <c r="C3416" s="336" t="s">
        <v>2728</v>
      </c>
      <c r="D3416" s="471"/>
      <c r="E3416" s="237">
        <v>1</v>
      </c>
      <c r="F3416" s="474"/>
      <c r="G3416" s="475"/>
      <c r="H3416" s="238">
        <v>109</v>
      </c>
      <c r="I3416" s="76">
        <f t="shared" si="244"/>
        <v>109</v>
      </c>
      <c r="J3416" s="239">
        <v>0</v>
      </c>
      <c r="K3416" s="337">
        <f t="shared" si="246"/>
        <v>0</v>
      </c>
    </row>
    <row r="3417" spans="1:11">
      <c r="A3417" s="413"/>
      <c r="B3417" s="236">
        <v>90</v>
      </c>
      <c r="C3417" s="336" t="s">
        <v>2729</v>
      </c>
      <c r="D3417" s="469"/>
      <c r="E3417" s="237">
        <v>1</v>
      </c>
      <c r="F3417" s="476"/>
      <c r="G3417" s="477"/>
      <c r="H3417" s="238">
        <v>135</v>
      </c>
      <c r="I3417" s="76">
        <f t="shared" si="244"/>
        <v>135</v>
      </c>
      <c r="J3417" s="239">
        <v>0</v>
      </c>
      <c r="K3417" s="337">
        <f t="shared" si="246"/>
        <v>0</v>
      </c>
    </row>
    <row r="3418" spans="1:11">
      <c r="A3418" s="413"/>
      <c r="B3418" s="373">
        <v>80</v>
      </c>
      <c r="C3418" s="195">
        <v>2329</v>
      </c>
      <c r="D3418" s="459" t="s">
        <v>4476</v>
      </c>
      <c r="E3418" s="374">
        <v>3</v>
      </c>
      <c r="F3418" s="466" t="s">
        <v>2743</v>
      </c>
      <c r="G3418" s="462"/>
      <c r="H3418" s="238">
        <v>269</v>
      </c>
      <c r="I3418" s="76">
        <f>ROUND(H3418-H3418*H$8,2)</f>
        <v>269</v>
      </c>
      <c r="J3418" s="180">
        <v>0</v>
      </c>
      <c r="K3418" s="280">
        <f t="shared" si="246"/>
        <v>0</v>
      </c>
    </row>
    <row r="3419" spans="1:11">
      <c r="A3419" s="413"/>
      <c r="B3419" s="240">
        <v>80</v>
      </c>
      <c r="C3419" s="336">
        <v>2331</v>
      </c>
      <c r="D3419" s="460"/>
      <c r="E3419" s="237">
        <v>3</v>
      </c>
      <c r="F3419" s="464" t="s">
        <v>2744</v>
      </c>
      <c r="G3419" s="465"/>
      <c r="H3419" s="238">
        <v>269</v>
      </c>
      <c r="I3419" s="76">
        <f>ROUND(H3419-H3419*H$8,2)</f>
        <v>269</v>
      </c>
      <c r="J3419" s="239">
        <v>0</v>
      </c>
      <c r="K3419" s="337">
        <f t="shared" si="246"/>
        <v>0</v>
      </c>
    </row>
    <row r="3420" spans="1:11">
      <c r="A3420" s="413"/>
      <c r="B3420" s="240">
        <v>80</v>
      </c>
      <c r="C3420" s="336">
        <v>2333</v>
      </c>
      <c r="D3420" s="460"/>
      <c r="E3420" s="237">
        <v>3</v>
      </c>
      <c r="F3420" s="464" t="s">
        <v>2745</v>
      </c>
      <c r="G3420" s="465"/>
      <c r="H3420" s="238">
        <v>269</v>
      </c>
      <c r="I3420" s="76">
        <f>ROUND(H3420-H3420*H$8,2)</f>
        <v>269</v>
      </c>
      <c r="J3420" s="239">
        <v>0</v>
      </c>
      <c r="K3420" s="337">
        <f t="shared" si="246"/>
        <v>0</v>
      </c>
    </row>
    <row r="3421" spans="1:11">
      <c r="A3421" s="413"/>
      <c r="B3421" s="240">
        <v>80</v>
      </c>
      <c r="C3421" s="336">
        <v>2334</v>
      </c>
      <c r="D3421" s="461"/>
      <c r="E3421" s="237">
        <v>3</v>
      </c>
      <c r="F3421" s="464" t="s">
        <v>2746</v>
      </c>
      <c r="G3421" s="465"/>
      <c r="H3421" s="238">
        <v>269</v>
      </c>
      <c r="I3421" s="76">
        <f>ROUND(H3421-H3421*H$8,2)</f>
        <v>269</v>
      </c>
      <c r="J3421" s="239">
        <v>0</v>
      </c>
      <c r="K3421" s="337">
        <f t="shared" si="246"/>
        <v>0</v>
      </c>
    </row>
    <row r="3422" spans="1:11" ht="33.75">
      <c r="A3422" s="413"/>
      <c r="B3422" s="240">
        <v>36</v>
      </c>
      <c r="C3422" s="336">
        <v>4037</v>
      </c>
      <c r="D3422" s="237" t="s">
        <v>2738</v>
      </c>
      <c r="E3422" s="237">
        <v>3</v>
      </c>
      <c r="F3422" s="464" t="s">
        <v>2742</v>
      </c>
      <c r="G3422" s="465"/>
      <c r="H3422" s="238">
        <v>279</v>
      </c>
      <c r="I3422" s="76">
        <f>ROUND(H3422-H3422*H$8,2)</f>
        <v>279</v>
      </c>
      <c r="J3422" s="239">
        <v>0</v>
      </c>
      <c r="K3422" s="337">
        <f t="shared" si="246"/>
        <v>0</v>
      </c>
    </row>
    <row r="3423" spans="1:11">
      <c r="A3423" s="413"/>
      <c r="B3423" s="373">
        <v>54</v>
      </c>
      <c r="C3423" s="195">
        <v>2481</v>
      </c>
      <c r="D3423" s="467" t="s">
        <v>4477</v>
      </c>
      <c r="E3423" s="374">
        <v>3</v>
      </c>
      <c r="F3423" s="466" t="s">
        <v>2734</v>
      </c>
      <c r="G3423" s="462"/>
      <c r="H3423" s="142">
        <v>235</v>
      </c>
      <c r="I3423" s="76">
        <f t="shared" si="244"/>
        <v>235</v>
      </c>
      <c r="J3423" s="180">
        <v>0</v>
      </c>
      <c r="K3423" s="280">
        <f t="shared" si="246"/>
        <v>0</v>
      </c>
    </row>
    <row r="3424" spans="1:11">
      <c r="A3424" s="413"/>
      <c r="B3424" s="373">
        <v>54</v>
      </c>
      <c r="C3424" s="195">
        <v>2482</v>
      </c>
      <c r="D3424" s="467"/>
      <c r="E3424" s="374">
        <v>3</v>
      </c>
      <c r="F3424" s="466" t="s">
        <v>2735</v>
      </c>
      <c r="G3424" s="462"/>
      <c r="H3424" s="142">
        <v>235</v>
      </c>
      <c r="I3424" s="76">
        <f t="shared" si="244"/>
        <v>235</v>
      </c>
      <c r="J3424" s="180">
        <v>0</v>
      </c>
      <c r="K3424" s="280">
        <f t="shared" si="246"/>
        <v>0</v>
      </c>
    </row>
    <row r="3425" spans="1:11">
      <c r="A3425" s="413"/>
      <c r="B3425" s="373">
        <v>54</v>
      </c>
      <c r="C3425" s="195">
        <v>2483</v>
      </c>
      <c r="D3425" s="467"/>
      <c r="E3425" s="374">
        <v>3</v>
      </c>
      <c r="F3425" s="466" t="s">
        <v>2736</v>
      </c>
      <c r="G3425" s="462"/>
      <c r="H3425" s="142">
        <v>235</v>
      </c>
      <c r="I3425" s="76">
        <f t="shared" si="244"/>
        <v>235</v>
      </c>
      <c r="J3425" s="180">
        <v>0</v>
      </c>
      <c r="K3425" s="280">
        <f t="shared" si="246"/>
        <v>0</v>
      </c>
    </row>
    <row r="3426" spans="1:11">
      <c r="A3426" s="413"/>
      <c r="B3426" s="240">
        <v>36</v>
      </c>
      <c r="C3426" s="336" t="s">
        <v>2737</v>
      </c>
      <c r="D3426" s="468" t="s">
        <v>2738</v>
      </c>
      <c r="E3426" s="237">
        <v>3</v>
      </c>
      <c r="F3426" s="464" t="s">
        <v>2739</v>
      </c>
      <c r="G3426" s="465"/>
      <c r="H3426" s="238">
        <v>275</v>
      </c>
      <c r="I3426" s="76">
        <f t="shared" si="244"/>
        <v>275</v>
      </c>
      <c r="J3426" s="239">
        <v>0</v>
      </c>
      <c r="K3426" s="337">
        <f t="shared" si="246"/>
        <v>0</v>
      </c>
    </row>
    <row r="3427" spans="1:11">
      <c r="A3427" s="413"/>
      <c r="B3427" s="240">
        <v>36</v>
      </c>
      <c r="C3427" s="336" t="s">
        <v>2740</v>
      </c>
      <c r="D3427" s="469"/>
      <c r="E3427" s="237">
        <v>3</v>
      </c>
      <c r="F3427" s="464" t="s">
        <v>2741</v>
      </c>
      <c r="G3427" s="465"/>
      <c r="H3427" s="238">
        <v>275</v>
      </c>
      <c r="I3427" s="76">
        <f t="shared" si="244"/>
        <v>275</v>
      </c>
      <c r="J3427" s="239">
        <v>0</v>
      </c>
      <c r="K3427" s="337">
        <f t="shared" si="246"/>
        <v>0</v>
      </c>
    </row>
    <row r="3428" spans="1:11" ht="33.75">
      <c r="A3428" s="413" t="s">
        <v>4097</v>
      </c>
      <c r="B3428" s="240">
        <v>36</v>
      </c>
      <c r="C3428" s="111">
        <v>4031</v>
      </c>
      <c r="D3428" s="237" t="s">
        <v>2773</v>
      </c>
      <c r="E3428" s="237">
        <v>3</v>
      </c>
      <c r="F3428" s="464" t="s">
        <v>2775</v>
      </c>
      <c r="G3428" s="465"/>
      <c r="H3428" s="238">
        <v>395</v>
      </c>
      <c r="I3428" s="76">
        <f t="shared" si="244"/>
        <v>395</v>
      </c>
      <c r="J3428" s="239">
        <v>0</v>
      </c>
      <c r="K3428" s="337">
        <f t="shared" si="246"/>
        <v>0</v>
      </c>
    </row>
    <row r="3429" spans="1:11">
      <c r="A3429" s="413"/>
      <c r="B3429" s="373">
        <v>80</v>
      </c>
      <c r="C3429" s="195">
        <v>2291</v>
      </c>
      <c r="D3429" s="459" t="s">
        <v>4478</v>
      </c>
      <c r="E3429" s="374">
        <v>3</v>
      </c>
      <c r="F3429" s="466" t="s">
        <v>2753</v>
      </c>
      <c r="G3429" s="462"/>
      <c r="H3429" s="142">
        <v>275</v>
      </c>
      <c r="I3429" s="76">
        <f t="shared" si="244"/>
        <v>275</v>
      </c>
      <c r="J3429" s="180">
        <v>0</v>
      </c>
      <c r="K3429" s="280">
        <f t="shared" si="246"/>
        <v>0</v>
      </c>
    </row>
    <row r="3430" spans="1:11">
      <c r="A3430" s="413"/>
      <c r="B3430" s="373">
        <v>80</v>
      </c>
      <c r="C3430" s="195">
        <v>2287</v>
      </c>
      <c r="D3430" s="460"/>
      <c r="E3430" s="374">
        <v>3</v>
      </c>
      <c r="F3430" s="466" t="s">
        <v>2754</v>
      </c>
      <c r="G3430" s="462"/>
      <c r="H3430" s="142">
        <v>275</v>
      </c>
      <c r="I3430" s="76">
        <f t="shared" si="244"/>
        <v>275</v>
      </c>
      <c r="J3430" s="180">
        <v>0</v>
      </c>
      <c r="K3430" s="280">
        <f t="shared" si="246"/>
        <v>0</v>
      </c>
    </row>
    <row r="3431" spans="1:11">
      <c r="A3431" s="413"/>
      <c r="B3431" s="373">
        <v>80</v>
      </c>
      <c r="C3431" s="195">
        <v>2288</v>
      </c>
      <c r="D3431" s="460"/>
      <c r="E3431" s="374">
        <v>3</v>
      </c>
      <c r="F3431" s="466" t="s">
        <v>2755</v>
      </c>
      <c r="G3431" s="462"/>
      <c r="H3431" s="142">
        <v>275</v>
      </c>
      <c r="I3431" s="76">
        <f t="shared" si="244"/>
        <v>275</v>
      </c>
      <c r="J3431" s="180">
        <v>0</v>
      </c>
      <c r="K3431" s="280">
        <f t="shared" si="246"/>
        <v>0</v>
      </c>
    </row>
    <row r="3432" spans="1:11">
      <c r="A3432" s="413"/>
      <c r="B3432" s="373">
        <v>80</v>
      </c>
      <c r="C3432" s="195">
        <v>2292</v>
      </c>
      <c r="D3432" s="461"/>
      <c r="E3432" s="374">
        <v>3</v>
      </c>
      <c r="F3432" s="466" t="s">
        <v>2756</v>
      </c>
      <c r="G3432" s="462"/>
      <c r="H3432" s="142">
        <v>275</v>
      </c>
      <c r="I3432" s="76">
        <f t="shared" si="244"/>
        <v>275</v>
      </c>
      <c r="J3432" s="180">
        <v>0</v>
      </c>
      <c r="K3432" s="280">
        <f t="shared" si="246"/>
        <v>0</v>
      </c>
    </row>
    <row r="3433" spans="1:11" ht="33.75">
      <c r="A3433" s="413"/>
      <c r="B3433" s="373">
        <v>60</v>
      </c>
      <c r="C3433" s="195">
        <v>2490</v>
      </c>
      <c r="D3433" s="374" t="s">
        <v>4479</v>
      </c>
      <c r="E3433" s="374">
        <v>3</v>
      </c>
      <c r="F3433" s="466" t="s">
        <v>2732</v>
      </c>
      <c r="G3433" s="462"/>
      <c r="H3433" s="142">
        <v>199</v>
      </c>
      <c r="I3433" s="76">
        <f t="shared" si="244"/>
        <v>199</v>
      </c>
      <c r="J3433" s="180">
        <v>0</v>
      </c>
      <c r="K3433" s="280">
        <f t="shared" si="246"/>
        <v>0</v>
      </c>
    </row>
    <row r="3434" spans="1:11" ht="33.75">
      <c r="A3434" s="413"/>
      <c r="B3434" s="373">
        <v>60</v>
      </c>
      <c r="C3434" s="195">
        <v>2491</v>
      </c>
      <c r="D3434" s="374" t="s">
        <v>4479</v>
      </c>
      <c r="E3434" s="374">
        <v>3</v>
      </c>
      <c r="F3434" s="466" t="s">
        <v>2733</v>
      </c>
      <c r="G3434" s="462"/>
      <c r="H3434" s="142">
        <v>245</v>
      </c>
      <c r="I3434" s="76">
        <f t="shared" si="244"/>
        <v>245</v>
      </c>
      <c r="J3434" s="180">
        <v>0</v>
      </c>
      <c r="K3434" s="280">
        <f t="shared" si="246"/>
        <v>0</v>
      </c>
    </row>
    <row r="3435" spans="1:11" ht="33.75">
      <c r="A3435" s="413"/>
      <c r="B3435" s="240">
        <v>36</v>
      </c>
      <c r="C3435" s="111">
        <v>4030</v>
      </c>
      <c r="D3435" s="237" t="s">
        <v>2773</v>
      </c>
      <c r="E3435" s="237">
        <v>3</v>
      </c>
      <c r="F3435" s="464" t="s">
        <v>2774</v>
      </c>
      <c r="G3435" s="465"/>
      <c r="H3435" s="238">
        <v>395</v>
      </c>
      <c r="I3435" s="76">
        <f t="shared" si="244"/>
        <v>395</v>
      </c>
      <c r="J3435" s="239">
        <v>0</v>
      </c>
      <c r="K3435" s="337">
        <f t="shared" si="246"/>
        <v>0</v>
      </c>
    </row>
    <row r="3436" spans="1:11">
      <c r="A3436" s="413"/>
      <c r="B3436" s="240">
        <v>36</v>
      </c>
      <c r="C3436" s="336" t="s">
        <v>2747</v>
      </c>
      <c r="D3436" s="468" t="s">
        <v>4480</v>
      </c>
      <c r="E3436" s="237">
        <v>3</v>
      </c>
      <c r="F3436" s="464" t="s">
        <v>2748</v>
      </c>
      <c r="G3436" s="465"/>
      <c r="H3436" s="238">
        <v>280</v>
      </c>
      <c r="I3436" s="76">
        <f t="shared" si="244"/>
        <v>280</v>
      </c>
      <c r="J3436" s="239">
        <v>0</v>
      </c>
      <c r="K3436" s="337">
        <f t="shared" si="246"/>
        <v>0</v>
      </c>
    </row>
    <row r="3437" spans="1:11">
      <c r="A3437" s="413"/>
      <c r="B3437" s="240">
        <v>36</v>
      </c>
      <c r="C3437" s="336" t="s">
        <v>2751</v>
      </c>
      <c r="D3437" s="469"/>
      <c r="E3437" s="237">
        <v>3</v>
      </c>
      <c r="F3437" s="464" t="s">
        <v>2752</v>
      </c>
      <c r="G3437" s="465"/>
      <c r="H3437" s="238">
        <v>280</v>
      </c>
      <c r="I3437" s="76">
        <f>ROUND(H3437-H3437*H$8,2)</f>
        <v>280</v>
      </c>
      <c r="J3437" s="239">
        <v>0</v>
      </c>
      <c r="K3437" s="337">
        <f t="shared" si="246"/>
        <v>0</v>
      </c>
    </row>
    <row r="3438" spans="1:11">
      <c r="A3438" s="413"/>
      <c r="B3438" s="240">
        <v>100</v>
      </c>
      <c r="C3438" s="111">
        <v>2547</v>
      </c>
      <c r="D3438" s="468" t="s">
        <v>2764</v>
      </c>
      <c r="E3438" s="237">
        <v>3</v>
      </c>
      <c r="F3438" s="464" t="s">
        <v>2765</v>
      </c>
      <c r="G3438" s="465"/>
      <c r="H3438" s="238">
        <v>295</v>
      </c>
      <c r="I3438" s="76">
        <f>ROUND(H3438-H3438*H$8,2)</f>
        <v>295</v>
      </c>
      <c r="J3438" s="239">
        <v>0</v>
      </c>
      <c r="K3438" s="337">
        <f t="shared" si="246"/>
        <v>0</v>
      </c>
    </row>
    <row r="3439" spans="1:11">
      <c r="A3439" s="413"/>
      <c r="B3439" s="240">
        <v>100</v>
      </c>
      <c r="C3439" s="111">
        <v>2549</v>
      </c>
      <c r="D3439" s="469"/>
      <c r="E3439" s="237">
        <v>3</v>
      </c>
      <c r="F3439" s="464" t="s">
        <v>2766</v>
      </c>
      <c r="G3439" s="465"/>
      <c r="H3439" s="238">
        <v>295</v>
      </c>
      <c r="I3439" s="76">
        <f>ROUND(H3439-H3439*H$8,2)</f>
        <v>295</v>
      </c>
      <c r="J3439" s="239">
        <v>0</v>
      </c>
      <c r="K3439" s="337">
        <f t="shared" si="246"/>
        <v>0</v>
      </c>
    </row>
    <row r="3440" spans="1:11" ht="33.75">
      <c r="A3440" s="413"/>
      <c r="B3440" s="240">
        <v>36</v>
      </c>
      <c r="C3440" s="336" t="s">
        <v>4012</v>
      </c>
      <c r="D3440" s="237" t="s">
        <v>4013</v>
      </c>
      <c r="E3440" s="237">
        <v>3</v>
      </c>
      <c r="F3440" s="464" t="s">
        <v>4014</v>
      </c>
      <c r="G3440" s="465"/>
      <c r="H3440" s="238">
        <v>490</v>
      </c>
      <c r="I3440" s="76">
        <f t="shared" si="244"/>
        <v>490</v>
      </c>
      <c r="J3440" s="239">
        <v>0</v>
      </c>
      <c r="K3440" s="337">
        <f t="shared" si="246"/>
        <v>0</v>
      </c>
    </row>
    <row r="3441" spans="1:11">
      <c r="A3441" s="413"/>
      <c r="B3441" s="373">
        <v>36</v>
      </c>
      <c r="C3441" s="195">
        <v>2248</v>
      </c>
      <c r="D3441" s="459" t="s">
        <v>4481</v>
      </c>
      <c r="E3441" s="374">
        <v>3</v>
      </c>
      <c r="F3441" s="466" t="s">
        <v>2767</v>
      </c>
      <c r="G3441" s="462"/>
      <c r="H3441" s="142">
        <v>379</v>
      </c>
      <c r="I3441" s="76">
        <f t="shared" ref="I3441:I3496" si="247">ROUND(H3441-H3441*H$8,2)</f>
        <v>379</v>
      </c>
      <c r="J3441" s="180">
        <v>0</v>
      </c>
      <c r="K3441" s="280">
        <f t="shared" si="246"/>
        <v>0</v>
      </c>
    </row>
    <row r="3442" spans="1:11">
      <c r="A3442" s="413"/>
      <c r="B3442" s="373">
        <v>36</v>
      </c>
      <c r="C3442" s="195" t="s">
        <v>2768</v>
      </c>
      <c r="D3442" s="460"/>
      <c r="E3442" s="374">
        <v>3</v>
      </c>
      <c r="F3442" s="466" t="s">
        <v>2769</v>
      </c>
      <c r="G3442" s="462"/>
      <c r="H3442" s="142">
        <v>379</v>
      </c>
      <c r="I3442" s="76">
        <f t="shared" si="247"/>
        <v>379</v>
      </c>
      <c r="J3442" s="180">
        <v>0</v>
      </c>
      <c r="K3442" s="280">
        <f t="shared" si="246"/>
        <v>0</v>
      </c>
    </row>
    <row r="3443" spans="1:11">
      <c r="A3443" s="413"/>
      <c r="B3443" s="240">
        <v>36</v>
      </c>
      <c r="C3443" s="111">
        <v>2247</v>
      </c>
      <c r="D3443" s="461"/>
      <c r="E3443" s="237">
        <v>3</v>
      </c>
      <c r="F3443" s="464" t="s">
        <v>2770</v>
      </c>
      <c r="G3443" s="465"/>
      <c r="H3443" s="238">
        <v>379</v>
      </c>
      <c r="I3443" s="76">
        <f t="shared" si="247"/>
        <v>379</v>
      </c>
      <c r="J3443" s="239">
        <v>0</v>
      </c>
      <c r="K3443" s="337">
        <f t="shared" si="246"/>
        <v>0</v>
      </c>
    </row>
    <row r="3444" spans="1:11" ht="33.75">
      <c r="A3444" s="413"/>
      <c r="B3444" s="240">
        <v>36</v>
      </c>
      <c r="C3444" s="111" t="s">
        <v>4482</v>
      </c>
      <c r="D3444" s="237" t="s">
        <v>4483</v>
      </c>
      <c r="E3444" s="237">
        <v>3</v>
      </c>
      <c r="F3444" s="464" t="s">
        <v>4484</v>
      </c>
      <c r="G3444" s="470"/>
      <c r="H3444" s="238">
        <v>379</v>
      </c>
      <c r="I3444" s="76">
        <f t="shared" si="247"/>
        <v>379</v>
      </c>
      <c r="J3444" s="239">
        <v>0</v>
      </c>
      <c r="K3444" s="337">
        <f t="shared" si="246"/>
        <v>0</v>
      </c>
    </row>
    <row r="3445" spans="1:11">
      <c r="A3445" s="413"/>
      <c r="B3445" s="373">
        <v>36</v>
      </c>
      <c r="C3445" s="195">
        <v>2492</v>
      </c>
      <c r="D3445" s="467" t="s">
        <v>4485</v>
      </c>
      <c r="E3445" s="374">
        <v>3</v>
      </c>
      <c r="F3445" s="466" t="s">
        <v>2771</v>
      </c>
      <c r="G3445" s="462"/>
      <c r="H3445" s="142">
        <v>370</v>
      </c>
      <c r="I3445" s="76">
        <f t="shared" si="247"/>
        <v>370</v>
      </c>
      <c r="J3445" s="180">
        <v>0</v>
      </c>
      <c r="K3445" s="280">
        <f t="shared" si="246"/>
        <v>0</v>
      </c>
    </row>
    <row r="3446" spans="1:11">
      <c r="A3446" s="413"/>
      <c r="B3446" s="373">
        <v>36</v>
      </c>
      <c r="C3446" s="195">
        <v>2493</v>
      </c>
      <c r="D3446" s="467"/>
      <c r="E3446" s="374">
        <v>3</v>
      </c>
      <c r="F3446" s="466" t="s">
        <v>2772</v>
      </c>
      <c r="G3446" s="462"/>
      <c r="H3446" s="142">
        <v>370</v>
      </c>
      <c r="I3446" s="76">
        <f t="shared" si="247"/>
        <v>370</v>
      </c>
      <c r="J3446" s="180">
        <v>0</v>
      </c>
      <c r="K3446" s="280">
        <f t="shared" si="246"/>
        <v>0</v>
      </c>
    </row>
    <row r="3447" spans="1:11">
      <c r="A3447" s="413"/>
      <c r="B3447" s="373">
        <v>36</v>
      </c>
      <c r="C3447" s="195">
        <v>2494</v>
      </c>
      <c r="D3447" s="467"/>
      <c r="E3447" s="374">
        <v>3</v>
      </c>
      <c r="F3447" s="466" t="s">
        <v>4486</v>
      </c>
      <c r="G3447" s="462"/>
      <c r="H3447" s="142">
        <v>370</v>
      </c>
      <c r="I3447" s="76">
        <f t="shared" si="247"/>
        <v>370</v>
      </c>
      <c r="J3447" s="180">
        <v>0</v>
      </c>
      <c r="K3447" s="280">
        <f t="shared" si="246"/>
        <v>0</v>
      </c>
    </row>
    <row r="3448" spans="1:11">
      <c r="A3448" s="413"/>
      <c r="B3448" s="240">
        <v>48</v>
      </c>
      <c r="C3448" s="336">
        <v>2023</v>
      </c>
      <c r="D3448" s="468" t="s">
        <v>4485</v>
      </c>
      <c r="E3448" s="237">
        <v>3</v>
      </c>
      <c r="F3448" s="464" t="s">
        <v>2761</v>
      </c>
      <c r="G3448" s="465"/>
      <c r="H3448" s="238">
        <v>355</v>
      </c>
      <c r="I3448" s="76">
        <f t="shared" si="247"/>
        <v>355</v>
      </c>
      <c r="J3448" s="239">
        <v>0</v>
      </c>
      <c r="K3448" s="337">
        <f t="shared" si="246"/>
        <v>0</v>
      </c>
    </row>
    <row r="3449" spans="1:11">
      <c r="A3449" s="413"/>
      <c r="B3449" s="240">
        <v>48</v>
      </c>
      <c r="C3449" s="336">
        <v>2025</v>
      </c>
      <c r="D3449" s="469"/>
      <c r="E3449" s="237">
        <v>3</v>
      </c>
      <c r="F3449" s="464" t="s">
        <v>2762</v>
      </c>
      <c r="G3449" s="465"/>
      <c r="H3449" s="238">
        <v>355</v>
      </c>
      <c r="I3449" s="76">
        <f t="shared" si="247"/>
        <v>355</v>
      </c>
      <c r="J3449" s="239">
        <v>0</v>
      </c>
      <c r="K3449" s="337">
        <f t="shared" si="246"/>
        <v>0</v>
      </c>
    </row>
    <row r="3450" spans="1:11" ht="33.75">
      <c r="A3450" s="413"/>
      <c r="B3450" s="373">
        <v>36</v>
      </c>
      <c r="C3450" s="195">
        <v>2239</v>
      </c>
      <c r="D3450" s="374" t="s">
        <v>4487</v>
      </c>
      <c r="E3450" s="374">
        <v>3</v>
      </c>
      <c r="F3450" s="466" t="s">
        <v>2794</v>
      </c>
      <c r="G3450" s="462"/>
      <c r="H3450" s="142">
        <v>475</v>
      </c>
      <c r="I3450" s="76">
        <f t="shared" si="247"/>
        <v>475</v>
      </c>
      <c r="J3450" s="180">
        <v>0</v>
      </c>
      <c r="K3450" s="280">
        <f t="shared" si="246"/>
        <v>0</v>
      </c>
    </row>
    <row r="3451" spans="1:11">
      <c r="A3451" s="413"/>
      <c r="B3451" s="240">
        <v>24</v>
      </c>
      <c r="C3451" s="189">
        <v>2534</v>
      </c>
      <c r="D3451" s="468" t="s">
        <v>2795</v>
      </c>
      <c r="E3451" s="237">
        <v>3</v>
      </c>
      <c r="F3451" s="464" t="s">
        <v>2796</v>
      </c>
      <c r="G3451" s="465"/>
      <c r="H3451" s="238">
        <v>425</v>
      </c>
      <c r="I3451" s="76">
        <f t="shared" si="247"/>
        <v>425</v>
      </c>
      <c r="J3451" s="239">
        <v>0</v>
      </c>
      <c r="K3451" s="337">
        <f t="shared" si="246"/>
        <v>0</v>
      </c>
    </row>
    <row r="3452" spans="1:11">
      <c r="A3452" s="413"/>
      <c r="B3452" s="240">
        <v>24</v>
      </c>
      <c r="C3452" s="189" t="s">
        <v>4024</v>
      </c>
      <c r="D3452" s="469"/>
      <c r="E3452" s="237">
        <v>3</v>
      </c>
      <c r="F3452" s="464" t="s">
        <v>4025</v>
      </c>
      <c r="G3452" s="465"/>
      <c r="H3452" s="238">
        <v>425</v>
      </c>
      <c r="I3452" s="76">
        <f t="shared" si="247"/>
        <v>425</v>
      </c>
      <c r="J3452" s="239">
        <v>0</v>
      </c>
      <c r="K3452" s="337">
        <f t="shared" si="246"/>
        <v>0</v>
      </c>
    </row>
    <row r="3453" spans="1:11">
      <c r="A3453" s="413"/>
      <c r="B3453" s="373">
        <v>24</v>
      </c>
      <c r="C3453" s="195">
        <v>2423</v>
      </c>
      <c r="D3453" s="467" t="s">
        <v>4488</v>
      </c>
      <c r="E3453" s="374">
        <v>3</v>
      </c>
      <c r="F3453" s="466" t="s">
        <v>2780</v>
      </c>
      <c r="G3453" s="462"/>
      <c r="H3453" s="142">
        <v>405</v>
      </c>
      <c r="I3453" s="76">
        <f t="shared" si="247"/>
        <v>405</v>
      </c>
      <c r="J3453" s="180">
        <v>0</v>
      </c>
      <c r="K3453" s="280">
        <f t="shared" si="246"/>
        <v>0</v>
      </c>
    </row>
    <row r="3454" spans="1:11">
      <c r="A3454" s="413"/>
      <c r="B3454" s="373">
        <v>24</v>
      </c>
      <c r="C3454" s="195">
        <v>2424</v>
      </c>
      <c r="D3454" s="467"/>
      <c r="E3454" s="374">
        <v>3</v>
      </c>
      <c r="F3454" s="466" t="s">
        <v>2781</v>
      </c>
      <c r="G3454" s="462"/>
      <c r="H3454" s="142">
        <v>405</v>
      </c>
      <c r="I3454" s="76">
        <f t="shared" si="247"/>
        <v>405</v>
      </c>
      <c r="J3454" s="180">
        <v>0</v>
      </c>
      <c r="K3454" s="280">
        <f t="shared" si="246"/>
        <v>0</v>
      </c>
    </row>
    <row r="3455" spans="1:11">
      <c r="A3455" s="413"/>
      <c r="B3455" s="373">
        <v>24</v>
      </c>
      <c r="C3455" s="195">
        <v>2425</v>
      </c>
      <c r="D3455" s="467"/>
      <c r="E3455" s="374">
        <v>3</v>
      </c>
      <c r="F3455" s="466" t="s">
        <v>2782</v>
      </c>
      <c r="G3455" s="462"/>
      <c r="H3455" s="142">
        <v>405</v>
      </c>
      <c r="I3455" s="76">
        <f t="shared" si="247"/>
        <v>405</v>
      </c>
      <c r="J3455" s="180">
        <v>0</v>
      </c>
      <c r="K3455" s="280">
        <f t="shared" si="246"/>
        <v>0</v>
      </c>
    </row>
    <row r="3456" spans="1:11">
      <c r="A3456" s="413"/>
      <c r="B3456" s="373">
        <v>24</v>
      </c>
      <c r="C3456" s="195">
        <v>2426</v>
      </c>
      <c r="D3456" s="467"/>
      <c r="E3456" s="374">
        <v>3</v>
      </c>
      <c r="F3456" s="466" t="s">
        <v>2783</v>
      </c>
      <c r="G3456" s="462"/>
      <c r="H3456" s="142">
        <v>405</v>
      </c>
      <c r="I3456" s="76">
        <f t="shared" si="247"/>
        <v>405</v>
      </c>
      <c r="J3456" s="180">
        <v>0</v>
      </c>
      <c r="K3456" s="280">
        <f t="shared" si="246"/>
        <v>0</v>
      </c>
    </row>
    <row r="3457" spans="1:11">
      <c r="A3457" s="413"/>
      <c r="B3457" s="373">
        <v>36</v>
      </c>
      <c r="C3457" s="195" t="s">
        <v>4018</v>
      </c>
      <c r="D3457" s="459" t="s">
        <v>4489</v>
      </c>
      <c r="E3457" s="374">
        <v>3</v>
      </c>
      <c r="F3457" s="466" t="s">
        <v>4019</v>
      </c>
      <c r="G3457" s="462"/>
      <c r="H3457" s="142">
        <v>405</v>
      </c>
      <c r="I3457" s="76">
        <f t="shared" si="247"/>
        <v>405</v>
      </c>
      <c r="J3457" s="180">
        <v>0</v>
      </c>
      <c r="K3457" s="280">
        <f t="shared" si="246"/>
        <v>0</v>
      </c>
    </row>
    <row r="3458" spans="1:11">
      <c r="A3458" s="413"/>
      <c r="B3458" s="373">
        <v>36</v>
      </c>
      <c r="C3458" s="195" t="s">
        <v>4020</v>
      </c>
      <c r="D3458" s="460"/>
      <c r="E3458" s="374">
        <v>3</v>
      </c>
      <c r="F3458" s="466" t="s">
        <v>4021</v>
      </c>
      <c r="G3458" s="462"/>
      <c r="H3458" s="142">
        <v>405</v>
      </c>
      <c r="I3458" s="76">
        <f t="shared" si="247"/>
        <v>405</v>
      </c>
      <c r="J3458" s="180">
        <v>0</v>
      </c>
      <c r="K3458" s="280">
        <f t="shared" ref="K3458:K3496" si="248">I3458*J3458</f>
        <v>0</v>
      </c>
    </row>
    <row r="3459" spans="1:11">
      <c r="A3459" s="413"/>
      <c r="B3459" s="373">
        <v>36</v>
      </c>
      <c r="C3459" s="195" t="s">
        <v>4022</v>
      </c>
      <c r="D3459" s="461"/>
      <c r="E3459" s="374"/>
      <c r="F3459" s="466" t="s">
        <v>4023</v>
      </c>
      <c r="G3459" s="462"/>
      <c r="H3459" s="142">
        <v>405</v>
      </c>
      <c r="I3459" s="76">
        <f t="shared" si="247"/>
        <v>405</v>
      </c>
      <c r="J3459" s="180">
        <v>0</v>
      </c>
      <c r="K3459" s="280">
        <f t="shared" si="248"/>
        <v>0</v>
      </c>
    </row>
    <row r="3460" spans="1:11" ht="33.75">
      <c r="A3460" s="413"/>
      <c r="B3460" s="243">
        <v>24</v>
      </c>
      <c r="C3460" s="339">
        <v>3001</v>
      </c>
      <c r="D3460" s="237" t="s">
        <v>2776</v>
      </c>
      <c r="E3460" s="237">
        <v>3</v>
      </c>
      <c r="F3460" s="464" t="s">
        <v>2777</v>
      </c>
      <c r="G3460" s="465"/>
      <c r="H3460" s="238">
        <v>419</v>
      </c>
      <c r="I3460" s="76">
        <f t="shared" si="247"/>
        <v>419</v>
      </c>
      <c r="J3460" s="239">
        <v>0</v>
      </c>
      <c r="K3460" s="337">
        <f t="shared" si="248"/>
        <v>0</v>
      </c>
    </row>
    <row r="3461" spans="1:11" ht="33.75">
      <c r="A3461" s="413"/>
      <c r="B3461" s="243">
        <v>24</v>
      </c>
      <c r="C3461" s="339" t="s">
        <v>4490</v>
      </c>
      <c r="D3461" s="244" t="s">
        <v>2776</v>
      </c>
      <c r="E3461" s="237">
        <v>3</v>
      </c>
      <c r="F3461" s="464" t="s">
        <v>2778</v>
      </c>
      <c r="G3461" s="465"/>
      <c r="H3461" s="238">
        <v>419</v>
      </c>
      <c r="I3461" s="76">
        <f t="shared" si="247"/>
        <v>419</v>
      </c>
      <c r="J3461" s="239">
        <v>0</v>
      </c>
      <c r="K3461" s="337">
        <f t="shared" si="248"/>
        <v>0</v>
      </c>
    </row>
    <row r="3462" spans="1:11">
      <c r="A3462" s="413"/>
      <c r="B3462" s="373">
        <v>32</v>
      </c>
      <c r="C3462" s="195">
        <v>2440</v>
      </c>
      <c r="D3462" s="467" t="s">
        <v>4491</v>
      </c>
      <c r="E3462" s="374">
        <v>3</v>
      </c>
      <c r="F3462" s="466" t="s">
        <v>2792</v>
      </c>
      <c r="G3462" s="462"/>
      <c r="H3462" s="142">
        <v>455</v>
      </c>
      <c r="I3462" s="76">
        <f t="shared" si="247"/>
        <v>455</v>
      </c>
      <c r="J3462" s="180">
        <v>0</v>
      </c>
      <c r="K3462" s="280">
        <f t="shared" si="248"/>
        <v>0</v>
      </c>
    </row>
    <row r="3463" spans="1:11">
      <c r="A3463" s="413"/>
      <c r="B3463" s="373">
        <v>32</v>
      </c>
      <c r="C3463" s="195">
        <v>2441</v>
      </c>
      <c r="D3463" s="467"/>
      <c r="E3463" s="374">
        <v>3</v>
      </c>
      <c r="F3463" s="466" t="s">
        <v>2793</v>
      </c>
      <c r="G3463" s="462"/>
      <c r="H3463" s="142">
        <v>455</v>
      </c>
      <c r="I3463" s="76">
        <f t="shared" si="247"/>
        <v>455</v>
      </c>
      <c r="J3463" s="180">
        <v>0</v>
      </c>
      <c r="K3463" s="280">
        <f t="shared" si="248"/>
        <v>0</v>
      </c>
    </row>
    <row r="3464" spans="1:11" ht="33.75">
      <c r="A3464" s="413"/>
      <c r="B3464" s="373">
        <v>42</v>
      </c>
      <c r="C3464" s="195" t="s">
        <v>2786</v>
      </c>
      <c r="D3464" s="374" t="s">
        <v>4492</v>
      </c>
      <c r="E3464" s="374">
        <v>3</v>
      </c>
      <c r="F3464" s="466" t="s">
        <v>2787</v>
      </c>
      <c r="G3464" s="462"/>
      <c r="H3464" s="142">
        <v>425</v>
      </c>
      <c r="I3464" s="76">
        <f t="shared" si="247"/>
        <v>425</v>
      </c>
      <c r="J3464" s="180">
        <v>0</v>
      </c>
      <c r="K3464" s="280">
        <f t="shared" si="248"/>
        <v>0</v>
      </c>
    </row>
    <row r="3465" spans="1:11">
      <c r="A3465" s="413"/>
      <c r="B3465" s="373">
        <v>40</v>
      </c>
      <c r="C3465" s="195">
        <v>2473</v>
      </c>
      <c r="D3465" s="467" t="s">
        <v>4493</v>
      </c>
      <c r="E3465" s="374">
        <v>3</v>
      </c>
      <c r="F3465" s="466" t="s">
        <v>2788</v>
      </c>
      <c r="G3465" s="462"/>
      <c r="H3465" s="142">
        <v>435</v>
      </c>
      <c r="I3465" s="76">
        <f t="shared" si="247"/>
        <v>435</v>
      </c>
      <c r="J3465" s="180">
        <v>0</v>
      </c>
      <c r="K3465" s="280">
        <f t="shared" si="248"/>
        <v>0</v>
      </c>
    </row>
    <row r="3466" spans="1:11">
      <c r="A3466" s="413"/>
      <c r="B3466" s="373">
        <v>40</v>
      </c>
      <c r="C3466" s="195">
        <v>2474</v>
      </c>
      <c r="D3466" s="467"/>
      <c r="E3466" s="374">
        <v>3</v>
      </c>
      <c r="F3466" s="466" t="s">
        <v>2789</v>
      </c>
      <c r="G3466" s="462"/>
      <c r="H3466" s="142">
        <v>435</v>
      </c>
      <c r="I3466" s="76">
        <f t="shared" si="247"/>
        <v>435</v>
      </c>
      <c r="J3466" s="180">
        <v>0</v>
      </c>
      <c r="K3466" s="280">
        <f t="shared" si="248"/>
        <v>0</v>
      </c>
    </row>
    <row r="3467" spans="1:11">
      <c r="A3467" s="413"/>
      <c r="B3467" s="373">
        <v>40</v>
      </c>
      <c r="C3467" s="195">
        <v>2475</v>
      </c>
      <c r="D3467" s="467"/>
      <c r="E3467" s="374">
        <v>3</v>
      </c>
      <c r="F3467" s="466" t="s">
        <v>2790</v>
      </c>
      <c r="G3467" s="462"/>
      <c r="H3467" s="142">
        <v>435</v>
      </c>
      <c r="I3467" s="76">
        <f t="shared" si="247"/>
        <v>435</v>
      </c>
      <c r="J3467" s="180">
        <v>0</v>
      </c>
      <c r="K3467" s="280">
        <f t="shared" si="248"/>
        <v>0</v>
      </c>
    </row>
    <row r="3468" spans="1:11">
      <c r="A3468" s="413"/>
      <c r="B3468" s="373">
        <v>40</v>
      </c>
      <c r="C3468" s="195">
        <v>2476</v>
      </c>
      <c r="D3468" s="467"/>
      <c r="E3468" s="374">
        <v>3</v>
      </c>
      <c r="F3468" s="466" t="s">
        <v>2791</v>
      </c>
      <c r="G3468" s="462"/>
      <c r="H3468" s="142">
        <v>435</v>
      </c>
      <c r="I3468" s="76">
        <f t="shared" si="247"/>
        <v>435</v>
      </c>
      <c r="J3468" s="180">
        <v>0</v>
      </c>
      <c r="K3468" s="280">
        <f t="shared" si="248"/>
        <v>0</v>
      </c>
    </row>
    <row r="3469" spans="1:11">
      <c r="A3469" s="413"/>
      <c r="B3469" s="373">
        <v>24</v>
      </c>
      <c r="C3469" s="195">
        <v>2205</v>
      </c>
      <c r="D3469" s="467" t="s">
        <v>4494</v>
      </c>
      <c r="E3469" s="374">
        <v>3</v>
      </c>
      <c r="F3469" s="466" t="s">
        <v>2801</v>
      </c>
      <c r="G3469" s="462"/>
      <c r="H3469" s="142">
        <v>605</v>
      </c>
      <c r="I3469" s="76">
        <f t="shared" si="247"/>
        <v>605</v>
      </c>
      <c r="J3469" s="180">
        <v>0</v>
      </c>
      <c r="K3469" s="280">
        <f t="shared" si="248"/>
        <v>0</v>
      </c>
    </row>
    <row r="3470" spans="1:11">
      <c r="A3470" s="413"/>
      <c r="B3470" s="373">
        <v>24</v>
      </c>
      <c r="C3470" s="195">
        <v>2206</v>
      </c>
      <c r="D3470" s="467"/>
      <c r="E3470" s="374">
        <v>3</v>
      </c>
      <c r="F3470" s="466" t="s">
        <v>2802</v>
      </c>
      <c r="G3470" s="462"/>
      <c r="H3470" s="142">
        <v>605</v>
      </c>
      <c r="I3470" s="76">
        <f t="shared" si="247"/>
        <v>605</v>
      </c>
      <c r="J3470" s="180">
        <v>0</v>
      </c>
      <c r="K3470" s="280">
        <f t="shared" si="248"/>
        <v>0</v>
      </c>
    </row>
    <row r="3471" spans="1:11" ht="33.75">
      <c r="A3471" s="413"/>
      <c r="B3471" s="373">
        <v>54</v>
      </c>
      <c r="C3471" s="195">
        <v>2284</v>
      </c>
      <c r="D3471" s="374" t="s">
        <v>4017</v>
      </c>
      <c r="E3471" s="374">
        <v>3</v>
      </c>
      <c r="F3471" s="466" t="s">
        <v>2784</v>
      </c>
      <c r="G3471" s="462"/>
      <c r="H3471" s="142">
        <v>429</v>
      </c>
      <c r="I3471" s="76">
        <f t="shared" si="247"/>
        <v>429</v>
      </c>
      <c r="J3471" s="180">
        <v>0</v>
      </c>
      <c r="K3471" s="280">
        <f t="shared" si="248"/>
        <v>0</v>
      </c>
    </row>
    <row r="3472" spans="1:11" ht="33.75">
      <c r="A3472" s="413"/>
      <c r="B3472" s="373">
        <v>48</v>
      </c>
      <c r="C3472" s="195">
        <v>2472</v>
      </c>
      <c r="D3472" s="374" t="s">
        <v>4495</v>
      </c>
      <c r="E3472" s="374">
        <v>3</v>
      </c>
      <c r="F3472" s="466" t="s">
        <v>2785</v>
      </c>
      <c r="G3472" s="462"/>
      <c r="H3472" s="142">
        <v>405</v>
      </c>
      <c r="I3472" s="76">
        <f t="shared" si="247"/>
        <v>405</v>
      </c>
      <c r="J3472" s="180">
        <v>0</v>
      </c>
      <c r="K3472" s="280">
        <f t="shared" si="248"/>
        <v>0</v>
      </c>
    </row>
    <row r="3473" spans="1:11" ht="33.75">
      <c r="A3473" s="413"/>
      <c r="B3473" s="373">
        <v>28</v>
      </c>
      <c r="C3473" s="195">
        <v>2366</v>
      </c>
      <c r="D3473" s="374" t="s">
        <v>4496</v>
      </c>
      <c r="E3473" s="374">
        <v>3</v>
      </c>
      <c r="F3473" s="466" t="s">
        <v>2798</v>
      </c>
      <c r="G3473" s="462"/>
      <c r="H3473" s="142">
        <v>535</v>
      </c>
      <c r="I3473" s="76">
        <f t="shared" si="247"/>
        <v>535</v>
      </c>
      <c r="J3473" s="180">
        <v>0</v>
      </c>
      <c r="K3473" s="280">
        <f t="shared" si="248"/>
        <v>0</v>
      </c>
    </row>
    <row r="3474" spans="1:11">
      <c r="A3474" s="413"/>
      <c r="B3474" s="240">
        <v>36</v>
      </c>
      <c r="C3474" s="111">
        <v>2233</v>
      </c>
      <c r="D3474" s="468" t="s">
        <v>4497</v>
      </c>
      <c r="E3474" s="237">
        <v>3</v>
      </c>
      <c r="F3474" s="464" t="s">
        <v>2779</v>
      </c>
      <c r="G3474" s="465"/>
      <c r="H3474" s="238">
        <v>535</v>
      </c>
      <c r="I3474" s="76">
        <f t="shared" si="247"/>
        <v>535</v>
      </c>
      <c r="J3474" s="239">
        <v>0</v>
      </c>
      <c r="K3474" s="337">
        <f t="shared" si="248"/>
        <v>0</v>
      </c>
    </row>
    <row r="3475" spans="1:11">
      <c r="A3475" s="413"/>
      <c r="B3475" s="373">
        <v>36</v>
      </c>
      <c r="C3475" s="195">
        <v>2234</v>
      </c>
      <c r="D3475" s="469"/>
      <c r="E3475" s="374">
        <v>3</v>
      </c>
      <c r="F3475" s="466" t="s">
        <v>2797</v>
      </c>
      <c r="G3475" s="462"/>
      <c r="H3475" s="142">
        <v>535</v>
      </c>
      <c r="I3475" s="76">
        <f t="shared" si="247"/>
        <v>535</v>
      </c>
      <c r="J3475" s="180">
        <v>0</v>
      </c>
      <c r="K3475" s="280">
        <f t="shared" si="248"/>
        <v>0</v>
      </c>
    </row>
    <row r="3476" spans="1:11" ht="33.75">
      <c r="A3476" s="413"/>
      <c r="B3476" s="373">
        <v>24</v>
      </c>
      <c r="C3476" s="195">
        <v>2161</v>
      </c>
      <c r="D3476" s="374" t="s">
        <v>4498</v>
      </c>
      <c r="E3476" s="374">
        <v>3</v>
      </c>
      <c r="F3476" s="466" t="s">
        <v>2800</v>
      </c>
      <c r="G3476" s="462"/>
      <c r="H3476" s="142">
        <v>569</v>
      </c>
      <c r="I3476" s="76">
        <f t="shared" si="247"/>
        <v>569</v>
      </c>
      <c r="J3476" s="180">
        <v>0</v>
      </c>
      <c r="K3476" s="280">
        <f t="shared" si="248"/>
        <v>0</v>
      </c>
    </row>
    <row r="3477" spans="1:11">
      <c r="A3477" s="413"/>
      <c r="B3477" s="373">
        <v>20</v>
      </c>
      <c r="C3477" s="195" t="s">
        <v>4499</v>
      </c>
      <c r="D3477" s="459" t="s">
        <v>4500</v>
      </c>
      <c r="E3477" s="374">
        <v>3</v>
      </c>
      <c r="F3477" s="462" t="s">
        <v>4501</v>
      </c>
      <c r="G3477" s="463"/>
      <c r="H3477" s="142">
        <v>519</v>
      </c>
      <c r="I3477" s="76">
        <f t="shared" si="247"/>
        <v>519</v>
      </c>
      <c r="J3477" s="180">
        <v>0</v>
      </c>
      <c r="K3477" s="280">
        <f t="shared" si="248"/>
        <v>0</v>
      </c>
    </row>
    <row r="3478" spans="1:11">
      <c r="A3478" s="413"/>
      <c r="B3478" s="373">
        <v>20</v>
      </c>
      <c r="C3478" s="195" t="s">
        <v>4502</v>
      </c>
      <c r="D3478" s="461"/>
      <c r="E3478" s="374">
        <v>3</v>
      </c>
      <c r="F3478" s="462" t="s">
        <v>4503</v>
      </c>
      <c r="G3478" s="463"/>
      <c r="H3478" s="142">
        <v>519</v>
      </c>
      <c r="I3478" s="76">
        <f t="shared" si="247"/>
        <v>519</v>
      </c>
      <c r="J3478" s="180">
        <v>0</v>
      </c>
      <c r="K3478" s="280">
        <f t="shared" si="248"/>
        <v>0</v>
      </c>
    </row>
    <row r="3479" spans="1:11" ht="33.75">
      <c r="A3479" s="413"/>
      <c r="B3479" s="373">
        <v>16</v>
      </c>
      <c r="C3479" s="195" t="s">
        <v>4504</v>
      </c>
      <c r="D3479" s="374" t="s">
        <v>4505</v>
      </c>
      <c r="E3479" s="374">
        <v>3</v>
      </c>
      <c r="F3479" s="462" t="s">
        <v>4506</v>
      </c>
      <c r="G3479" s="463"/>
      <c r="H3479" s="142">
        <v>599</v>
      </c>
      <c r="I3479" s="76">
        <f t="shared" si="247"/>
        <v>599</v>
      </c>
      <c r="J3479" s="180">
        <v>0</v>
      </c>
      <c r="K3479" s="280">
        <f t="shared" si="248"/>
        <v>0</v>
      </c>
    </row>
    <row r="3480" spans="1:11" ht="33.75">
      <c r="A3480" s="413"/>
      <c r="B3480" s="373">
        <v>80</v>
      </c>
      <c r="C3480" s="195" t="s">
        <v>2757</v>
      </c>
      <c r="D3480" s="374" t="s">
        <v>4507</v>
      </c>
      <c r="E3480" s="374">
        <v>3</v>
      </c>
      <c r="F3480" s="466" t="s">
        <v>2758</v>
      </c>
      <c r="G3480" s="462"/>
      <c r="H3480" s="142">
        <v>275</v>
      </c>
      <c r="I3480" s="76">
        <f t="shared" si="247"/>
        <v>275</v>
      </c>
      <c r="J3480" s="180">
        <v>0</v>
      </c>
      <c r="K3480" s="280">
        <f t="shared" si="248"/>
        <v>0</v>
      </c>
    </row>
    <row r="3481" spans="1:11" ht="33.75">
      <c r="A3481" s="413"/>
      <c r="B3481" s="373">
        <v>36</v>
      </c>
      <c r="C3481" s="195">
        <v>2269</v>
      </c>
      <c r="D3481" s="374" t="s">
        <v>4508</v>
      </c>
      <c r="E3481" s="374">
        <v>3</v>
      </c>
      <c r="F3481" s="466" t="s">
        <v>2799</v>
      </c>
      <c r="G3481" s="462"/>
      <c r="H3481" s="142">
        <v>559</v>
      </c>
      <c r="I3481" s="76">
        <f t="shared" si="247"/>
        <v>559</v>
      </c>
      <c r="J3481" s="180">
        <v>0</v>
      </c>
      <c r="K3481" s="280">
        <f t="shared" si="248"/>
        <v>0</v>
      </c>
    </row>
    <row r="3482" spans="1:11">
      <c r="A3482" s="413"/>
      <c r="B3482" s="373">
        <v>60</v>
      </c>
      <c r="C3482" s="195">
        <v>2230</v>
      </c>
      <c r="D3482" s="459" t="s">
        <v>4509</v>
      </c>
      <c r="E3482" s="374">
        <v>4</v>
      </c>
      <c r="F3482" s="466" t="s">
        <v>2749</v>
      </c>
      <c r="G3482" s="462"/>
      <c r="H3482" s="238">
        <v>279</v>
      </c>
      <c r="I3482" s="76">
        <f t="shared" si="247"/>
        <v>279</v>
      </c>
      <c r="J3482" s="180">
        <v>0</v>
      </c>
      <c r="K3482" s="280">
        <f t="shared" si="248"/>
        <v>0</v>
      </c>
    </row>
    <row r="3483" spans="1:11">
      <c r="A3483" s="413"/>
      <c r="B3483" s="241">
        <v>60</v>
      </c>
      <c r="C3483" s="336">
        <v>2231</v>
      </c>
      <c r="D3483" s="461"/>
      <c r="E3483" s="237">
        <v>4</v>
      </c>
      <c r="F3483" s="464" t="s">
        <v>2750</v>
      </c>
      <c r="G3483" s="465"/>
      <c r="H3483" s="238">
        <v>198</v>
      </c>
      <c r="I3483" s="76">
        <f t="shared" si="247"/>
        <v>198</v>
      </c>
      <c r="J3483" s="239">
        <v>0</v>
      </c>
      <c r="K3483" s="337">
        <f t="shared" si="248"/>
        <v>0</v>
      </c>
    </row>
    <row r="3484" spans="1:11">
      <c r="A3484" s="413"/>
      <c r="B3484" s="375">
        <v>240</v>
      </c>
      <c r="C3484" s="195">
        <v>2303</v>
      </c>
      <c r="D3484" s="381" t="s">
        <v>4461</v>
      </c>
      <c r="E3484" s="374">
        <v>4</v>
      </c>
      <c r="F3484" s="466" t="s">
        <v>2763</v>
      </c>
      <c r="G3484" s="462"/>
      <c r="H3484" s="142">
        <v>238</v>
      </c>
      <c r="I3484" s="76">
        <f t="shared" si="247"/>
        <v>238</v>
      </c>
      <c r="J3484" s="180">
        <v>0</v>
      </c>
      <c r="K3484" s="280">
        <f t="shared" si="248"/>
        <v>0</v>
      </c>
    </row>
    <row r="3485" spans="1:11">
      <c r="A3485" s="413"/>
      <c r="B3485" s="240">
        <v>312</v>
      </c>
      <c r="C3485" s="338" t="s">
        <v>2759</v>
      </c>
      <c r="D3485" s="242" t="s">
        <v>4510</v>
      </c>
      <c r="E3485" s="237">
        <v>4</v>
      </c>
      <c r="F3485" s="464" t="s">
        <v>2760</v>
      </c>
      <c r="G3485" s="465"/>
      <c r="H3485" s="238">
        <v>325</v>
      </c>
      <c r="I3485" s="76">
        <f t="shared" si="247"/>
        <v>325</v>
      </c>
      <c r="J3485" s="239">
        <v>0</v>
      </c>
      <c r="K3485" s="337">
        <f t="shared" si="248"/>
        <v>0</v>
      </c>
    </row>
    <row r="3486" spans="1:11">
      <c r="A3486" s="413"/>
      <c r="B3486" s="375">
        <v>27</v>
      </c>
      <c r="C3486" s="340" t="s">
        <v>4511</v>
      </c>
      <c r="D3486" s="459" t="s">
        <v>4512</v>
      </c>
      <c r="E3486" s="378">
        <v>4</v>
      </c>
      <c r="F3486" s="462" t="s">
        <v>4513</v>
      </c>
      <c r="G3486" s="463"/>
      <c r="H3486" s="327">
        <v>550</v>
      </c>
      <c r="I3486" s="76">
        <f t="shared" si="247"/>
        <v>550</v>
      </c>
      <c r="J3486" s="180">
        <v>0</v>
      </c>
      <c r="K3486" s="280">
        <f t="shared" si="248"/>
        <v>0</v>
      </c>
    </row>
    <row r="3487" spans="1:11">
      <c r="A3487" s="413"/>
      <c r="B3487" s="375">
        <v>27</v>
      </c>
      <c r="C3487" s="340" t="s">
        <v>4514</v>
      </c>
      <c r="D3487" s="461"/>
      <c r="E3487" s="378">
        <v>4</v>
      </c>
      <c r="F3487" s="462" t="s">
        <v>4515</v>
      </c>
      <c r="G3487" s="463"/>
      <c r="H3487" s="327">
        <v>550</v>
      </c>
      <c r="I3487" s="76">
        <f t="shared" si="247"/>
        <v>550</v>
      </c>
      <c r="J3487" s="180">
        <v>0</v>
      </c>
      <c r="K3487" s="280">
        <f t="shared" si="248"/>
        <v>0</v>
      </c>
    </row>
    <row r="3488" spans="1:11">
      <c r="A3488" s="413" t="s">
        <v>4097</v>
      </c>
      <c r="B3488" s="375"/>
      <c r="C3488" s="340" t="s">
        <v>4516</v>
      </c>
      <c r="D3488" s="378" t="s">
        <v>4517</v>
      </c>
      <c r="E3488" s="378">
        <v>1</v>
      </c>
      <c r="F3488" s="462" t="s">
        <v>4518</v>
      </c>
      <c r="G3488" s="463"/>
      <c r="H3488" s="327">
        <v>200</v>
      </c>
      <c r="I3488" s="76">
        <f t="shared" si="247"/>
        <v>200</v>
      </c>
      <c r="J3488" s="180">
        <v>0</v>
      </c>
      <c r="K3488" s="280">
        <f t="shared" si="248"/>
        <v>0</v>
      </c>
    </row>
    <row r="3489" spans="1:11" ht="22.5">
      <c r="A3489" s="413" t="s">
        <v>4097</v>
      </c>
      <c r="B3489" s="375"/>
      <c r="C3489" s="340" t="s">
        <v>4519</v>
      </c>
      <c r="D3489" s="378" t="s">
        <v>4520</v>
      </c>
      <c r="E3489" s="378">
        <v>2</v>
      </c>
      <c r="F3489" s="462" t="s">
        <v>4521</v>
      </c>
      <c r="G3489" s="463"/>
      <c r="H3489" s="327">
        <v>350</v>
      </c>
      <c r="I3489" s="76">
        <f t="shared" si="247"/>
        <v>350</v>
      </c>
      <c r="J3489" s="180">
        <v>0</v>
      </c>
      <c r="K3489" s="280">
        <f t="shared" si="248"/>
        <v>0</v>
      </c>
    </row>
    <row r="3490" spans="1:11" ht="33.75">
      <c r="A3490" s="413" t="s">
        <v>4097</v>
      </c>
      <c r="B3490" s="375"/>
      <c r="C3490" s="340" t="s">
        <v>4522</v>
      </c>
      <c r="D3490" s="378" t="s">
        <v>4523</v>
      </c>
      <c r="E3490" s="378">
        <v>3</v>
      </c>
      <c r="F3490" s="462" t="s">
        <v>4524</v>
      </c>
      <c r="G3490" s="463"/>
      <c r="H3490" s="327">
        <v>460</v>
      </c>
      <c r="I3490" s="76">
        <f t="shared" si="247"/>
        <v>460</v>
      </c>
      <c r="J3490" s="180">
        <v>0</v>
      </c>
      <c r="K3490" s="280">
        <f t="shared" si="248"/>
        <v>0</v>
      </c>
    </row>
    <row r="3491" spans="1:11">
      <c r="A3491" s="413"/>
      <c r="B3491" s="375">
        <v>27</v>
      </c>
      <c r="C3491" s="340" t="s">
        <v>4525</v>
      </c>
      <c r="D3491" s="459" t="s">
        <v>4512</v>
      </c>
      <c r="E3491" s="378">
        <v>4</v>
      </c>
      <c r="F3491" s="462" t="s">
        <v>4526</v>
      </c>
      <c r="G3491" s="463"/>
      <c r="H3491" s="327">
        <v>530</v>
      </c>
      <c r="I3491" s="76">
        <f t="shared" si="247"/>
        <v>530</v>
      </c>
      <c r="J3491" s="180">
        <v>0</v>
      </c>
      <c r="K3491" s="280">
        <f t="shared" si="248"/>
        <v>0</v>
      </c>
    </row>
    <row r="3492" spans="1:11">
      <c r="A3492" s="413"/>
      <c r="B3492" s="375">
        <v>27</v>
      </c>
      <c r="C3492" s="340" t="s">
        <v>4527</v>
      </c>
      <c r="D3492" s="460"/>
      <c r="E3492" s="378">
        <v>4</v>
      </c>
      <c r="F3492" s="462" t="s">
        <v>4528</v>
      </c>
      <c r="G3492" s="463"/>
      <c r="H3492" s="327">
        <v>530</v>
      </c>
      <c r="I3492" s="76">
        <f t="shared" si="247"/>
        <v>530</v>
      </c>
      <c r="J3492" s="180">
        <v>0</v>
      </c>
      <c r="K3492" s="280">
        <f t="shared" si="248"/>
        <v>0</v>
      </c>
    </row>
    <row r="3493" spans="1:11">
      <c r="A3493" s="413"/>
      <c r="B3493" s="375">
        <v>27</v>
      </c>
      <c r="C3493" s="340" t="s">
        <v>4529</v>
      </c>
      <c r="D3493" s="461"/>
      <c r="E3493" s="378">
        <v>4</v>
      </c>
      <c r="F3493" s="462" t="s">
        <v>4530</v>
      </c>
      <c r="G3493" s="463"/>
      <c r="H3493" s="327">
        <v>530</v>
      </c>
      <c r="I3493" s="76">
        <f t="shared" si="247"/>
        <v>530</v>
      </c>
      <c r="J3493" s="180">
        <v>0</v>
      </c>
      <c r="K3493" s="280">
        <f t="shared" si="248"/>
        <v>0</v>
      </c>
    </row>
    <row r="3494" spans="1:11">
      <c r="A3494" s="413"/>
      <c r="B3494" s="373">
        <v>240</v>
      </c>
      <c r="C3494" s="195" t="s">
        <v>4015</v>
      </c>
      <c r="D3494" s="374" t="s">
        <v>4531</v>
      </c>
      <c r="E3494" s="374">
        <v>6</v>
      </c>
      <c r="F3494" s="464" t="s">
        <v>4016</v>
      </c>
      <c r="G3494" s="465"/>
      <c r="H3494" s="142">
        <v>419</v>
      </c>
      <c r="I3494" s="76">
        <f t="shared" si="247"/>
        <v>419</v>
      </c>
      <c r="J3494" s="180">
        <v>0</v>
      </c>
      <c r="K3494" s="280">
        <f t="shared" si="248"/>
        <v>0</v>
      </c>
    </row>
    <row r="3495" spans="1:11">
      <c r="A3495" s="413"/>
      <c r="B3495" s="375">
        <v>6</v>
      </c>
      <c r="C3495" s="340" t="s">
        <v>4026</v>
      </c>
      <c r="D3495" s="459" t="s">
        <v>4532</v>
      </c>
      <c r="E3495" s="378">
        <v>10</v>
      </c>
      <c r="F3495" s="466" t="s">
        <v>4027</v>
      </c>
      <c r="G3495" s="462"/>
      <c r="H3495" s="327">
        <v>1769</v>
      </c>
      <c r="I3495" s="76">
        <f t="shared" si="247"/>
        <v>1769</v>
      </c>
      <c r="J3495" s="180">
        <v>0</v>
      </c>
      <c r="K3495" s="280">
        <f t="shared" si="248"/>
        <v>0</v>
      </c>
    </row>
    <row r="3496" spans="1:11">
      <c r="A3496" s="413"/>
      <c r="B3496" s="375">
        <v>6</v>
      </c>
      <c r="C3496" s="340" t="s">
        <v>4028</v>
      </c>
      <c r="D3496" s="461"/>
      <c r="E3496" s="378">
        <v>10</v>
      </c>
      <c r="F3496" s="466" t="s">
        <v>4029</v>
      </c>
      <c r="G3496" s="462"/>
      <c r="H3496" s="327">
        <v>1769</v>
      </c>
      <c r="I3496" s="76">
        <f t="shared" si="247"/>
        <v>1769</v>
      </c>
      <c r="J3496" s="180">
        <v>0</v>
      </c>
      <c r="K3496" s="280">
        <f t="shared" si="248"/>
        <v>0</v>
      </c>
    </row>
    <row r="3497" spans="1:11" ht="22.5">
      <c r="B3497" s="235" t="s">
        <v>1330</v>
      </c>
      <c r="C3497" s="455" t="s">
        <v>2803</v>
      </c>
      <c r="D3497" s="455"/>
      <c r="E3497" s="455"/>
      <c r="F3497" s="455"/>
      <c r="G3497" s="456"/>
      <c r="H3497" s="229"/>
      <c r="I3497" s="230"/>
      <c r="J3497" s="231"/>
      <c r="K3497" s="280" t="e">
        <f>#REF!*#REF!</f>
        <v>#REF!</v>
      </c>
    </row>
    <row r="3498" spans="1:11">
      <c r="B3498" s="274">
        <v>20</v>
      </c>
      <c r="C3498" s="340" t="s">
        <v>2804</v>
      </c>
      <c r="D3498" s="279" t="s">
        <v>2805</v>
      </c>
      <c r="E3498" s="279">
        <v>25</v>
      </c>
      <c r="F3498" s="462" t="s">
        <v>2806</v>
      </c>
      <c r="G3498" s="463"/>
      <c r="H3498" s="141">
        <v>262</v>
      </c>
      <c r="I3498" s="140">
        <f t="shared" ref="I3498:I3506" si="249">ROUND(H3498-H3498*H$8,2)</f>
        <v>262</v>
      </c>
      <c r="J3498" s="180">
        <v>0</v>
      </c>
      <c r="K3498" s="280" t="e">
        <f>#REF!*#REF!</f>
        <v>#REF!</v>
      </c>
    </row>
    <row r="3499" spans="1:11">
      <c r="B3499" s="274">
        <v>20</v>
      </c>
      <c r="C3499" s="340" t="s">
        <v>2807</v>
      </c>
      <c r="D3499" s="279" t="s">
        <v>2805</v>
      </c>
      <c r="E3499" s="279">
        <v>25</v>
      </c>
      <c r="F3499" s="462" t="s">
        <v>2808</v>
      </c>
      <c r="G3499" s="463"/>
      <c r="H3499" s="141">
        <v>262</v>
      </c>
      <c r="I3499" s="140">
        <f t="shared" si="249"/>
        <v>262</v>
      </c>
      <c r="J3499" s="180">
        <v>0</v>
      </c>
      <c r="K3499" s="280" t="e">
        <f>#REF!*#REF!</f>
        <v>#REF!</v>
      </c>
    </row>
    <row r="3500" spans="1:11">
      <c r="B3500" s="274">
        <v>20</v>
      </c>
      <c r="C3500" s="340" t="s">
        <v>2809</v>
      </c>
      <c r="D3500" s="279" t="s">
        <v>2805</v>
      </c>
      <c r="E3500" s="279">
        <v>25</v>
      </c>
      <c r="F3500" s="462" t="s">
        <v>2810</v>
      </c>
      <c r="G3500" s="463"/>
      <c r="H3500" s="141">
        <v>262</v>
      </c>
      <c r="I3500" s="140">
        <f t="shared" si="249"/>
        <v>262</v>
      </c>
      <c r="J3500" s="180">
        <v>0</v>
      </c>
      <c r="K3500" s="280" t="e">
        <f>#REF!*#REF!</f>
        <v>#REF!</v>
      </c>
    </row>
    <row r="3501" spans="1:11">
      <c r="B3501" s="274">
        <v>20</v>
      </c>
      <c r="C3501" s="340" t="s">
        <v>2811</v>
      </c>
      <c r="D3501" s="279" t="s">
        <v>2805</v>
      </c>
      <c r="E3501" s="279">
        <v>25</v>
      </c>
      <c r="F3501" s="462" t="s">
        <v>2812</v>
      </c>
      <c r="G3501" s="463"/>
      <c r="H3501" s="141">
        <v>262</v>
      </c>
      <c r="I3501" s="140">
        <f t="shared" si="249"/>
        <v>262</v>
      </c>
      <c r="J3501" s="180">
        <v>0</v>
      </c>
      <c r="K3501" s="280" t="e">
        <f>#REF!*#REF!</f>
        <v>#REF!</v>
      </c>
    </row>
    <row r="3502" spans="1:11">
      <c r="B3502" s="274">
        <v>20</v>
      </c>
      <c r="C3502" s="340" t="s">
        <v>2813</v>
      </c>
      <c r="D3502" s="279" t="s">
        <v>2805</v>
      </c>
      <c r="E3502" s="279">
        <v>25</v>
      </c>
      <c r="F3502" s="462" t="s">
        <v>2814</v>
      </c>
      <c r="G3502" s="463"/>
      <c r="H3502" s="141">
        <v>262</v>
      </c>
      <c r="I3502" s="140">
        <f t="shared" si="249"/>
        <v>262</v>
      </c>
      <c r="J3502" s="180">
        <v>0</v>
      </c>
      <c r="K3502" s="280" t="e">
        <f>#REF!*#REF!</f>
        <v>#REF!</v>
      </c>
    </row>
    <row r="3503" spans="1:11">
      <c r="B3503" s="274">
        <v>20</v>
      </c>
      <c r="C3503" s="340" t="s">
        <v>2815</v>
      </c>
      <c r="D3503" s="279" t="s">
        <v>2805</v>
      </c>
      <c r="E3503" s="279">
        <v>25</v>
      </c>
      <c r="F3503" s="462" t="s">
        <v>2816</v>
      </c>
      <c r="G3503" s="463"/>
      <c r="H3503" s="141">
        <v>262</v>
      </c>
      <c r="I3503" s="140">
        <f t="shared" si="249"/>
        <v>262</v>
      </c>
      <c r="J3503" s="180">
        <v>0</v>
      </c>
      <c r="K3503" s="280" t="e">
        <f>#REF!*#REF!</f>
        <v>#REF!</v>
      </c>
    </row>
    <row r="3504" spans="1:11">
      <c r="B3504" s="274">
        <v>20</v>
      </c>
      <c r="C3504" s="340" t="s">
        <v>2817</v>
      </c>
      <c r="D3504" s="279" t="s">
        <v>2805</v>
      </c>
      <c r="E3504" s="279">
        <v>25</v>
      </c>
      <c r="F3504" s="462" t="s">
        <v>2818</v>
      </c>
      <c r="G3504" s="463"/>
      <c r="H3504" s="141">
        <v>262</v>
      </c>
      <c r="I3504" s="140">
        <f t="shared" si="249"/>
        <v>262</v>
      </c>
      <c r="J3504" s="180">
        <v>0</v>
      </c>
      <c r="K3504" s="280" t="e">
        <f>#REF!*#REF!</f>
        <v>#REF!</v>
      </c>
    </row>
    <row r="3505" spans="1:11">
      <c r="B3505" s="274">
        <v>20</v>
      </c>
      <c r="C3505" s="340" t="s">
        <v>2819</v>
      </c>
      <c r="D3505" s="279" t="s">
        <v>2805</v>
      </c>
      <c r="E3505" s="279">
        <v>25</v>
      </c>
      <c r="F3505" s="462" t="s">
        <v>2820</v>
      </c>
      <c r="G3505" s="463"/>
      <c r="H3505" s="141">
        <v>262</v>
      </c>
      <c r="I3505" s="140">
        <f t="shared" si="249"/>
        <v>262</v>
      </c>
      <c r="J3505" s="180">
        <v>0</v>
      </c>
      <c r="K3505" s="280" t="e">
        <f>#REF!*#REF!</f>
        <v>#REF!</v>
      </c>
    </row>
    <row r="3506" spans="1:11">
      <c r="B3506" s="274">
        <v>20</v>
      </c>
      <c r="C3506" s="340" t="s">
        <v>2821</v>
      </c>
      <c r="D3506" s="279" t="s">
        <v>2805</v>
      </c>
      <c r="E3506" s="279">
        <v>25</v>
      </c>
      <c r="F3506" s="462" t="s">
        <v>2822</v>
      </c>
      <c r="G3506" s="463"/>
      <c r="H3506" s="141">
        <v>262</v>
      </c>
      <c r="I3506" s="140">
        <f t="shared" si="249"/>
        <v>262</v>
      </c>
      <c r="J3506" s="180">
        <v>0</v>
      </c>
      <c r="K3506" s="280" t="e">
        <f>#REF!*#REF!</f>
        <v>#REF!</v>
      </c>
    </row>
    <row r="3507" spans="1:11">
      <c r="B3507" s="274">
        <v>20</v>
      </c>
      <c r="C3507" s="340" t="s">
        <v>2823</v>
      </c>
      <c r="D3507" s="279" t="s">
        <v>2805</v>
      </c>
      <c r="E3507" s="279">
        <v>25</v>
      </c>
      <c r="F3507" s="462" t="s">
        <v>2824</v>
      </c>
      <c r="G3507" s="463"/>
      <c r="H3507" s="141">
        <v>262</v>
      </c>
      <c r="I3507" s="140">
        <f t="shared" ref="I3507:I3517" si="250">ROUND(H3507-H3507*H$8,2)</f>
        <v>262</v>
      </c>
      <c r="J3507" s="180">
        <v>0</v>
      </c>
      <c r="K3507" s="280" t="e">
        <f>#REF!*#REF!</f>
        <v>#REF!</v>
      </c>
    </row>
    <row r="3508" spans="1:11">
      <c r="B3508" s="274">
        <v>20</v>
      </c>
      <c r="C3508" s="340" t="s">
        <v>2825</v>
      </c>
      <c r="D3508" s="279" t="s">
        <v>2805</v>
      </c>
      <c r="E3508" s="279">
        <v>25</v>
      </c>
      <c r="F3508" s="462" t="s">
        <v>2826</v>
      </c>
      <c r="G3508" s="463"/>
      <c r="H3508" s="141">
        <v>262</v>
      </c>
      <c r="I3508" s="140">
        <f t="shared" si="250"/>
        <v>262</v>
      </c>
      <c r="J3508" s="180">
        <v>0</v>
      </c>
      <c r="K3508" s="280" t="e">
        <f>#REF!*#REF!</f>
        <v>#REF!</v>
      </c>
    </row>
    <row r="3509" spans="1:11">
      <c r="B3509" s="274">
        <v>20</v>
      </c>
      <c r="C3509" s="340" t="s">
        <v>2827</v>
      </c>
      <c r="D3509" s="279" t="s">
        <v>2805</v>
      </c>
      <c r="E3509" s="279">
        <v>25</v>
      </c>
      <c r="F3509" s="462" t="s">
        <v>2828</v>
      </c>
      <c r="G3509" s="463"/>
      <c r="H3509" s="141">
        <v>262</v>
      </c>
      <c r="I3509" s="140">
        <f t="shared" si="250"/>
        <v>262</v>
      </c>
      <c r="J3509" s="180">
        <v>0</v>
      </c>
      <c r="K3509" s="280" t="e">
        <f>#REF!*#REF!</f>
        <v>#REF!</v>
      </c>
    </row>
    <row r="3510" spans="1:11">
      <c r="B3510" s="274">
        <v>20</v>
      </c>
      <c r="C3510" s="340" t="s">
        <v>2829</v>
      </c>
      <c r="D3510" s="279" t="s">
        <v>2805</v>
      </c>
      <c r="E3510" s="279">
        <v>25</v>
      </c>
      <c r="F3510" s="462" t="s">
        <v>2830</v>
      </c>
      <c r="G3510" s="463"/>
      <c r="H3510" s="141">
        <v>262</v>
      </c>
      <c r="I3510" s="140">
        <f t="shared" si="250"/>
        <v>262</v>
      </c>
      <c r="J3510" s="180">
        <v>0</v>
      </c>
      <c r="K3510" s="280" t="e">
        <f>#REF!*#REF!</f>
        <v>#REF!</v>
      </c>
    </row>
    <row r="3511" spans="1:11">
      <c r="B3511" s="274">
        <v>20</v>
      </c>
      <c r="C3511" s="340" t="s">
        <v>2831</v>
      </c>
      <c r="D3511" s="279" t="s">
        <v>2805</v>
      </c>
      <c r="E3511" s="279">
        <v>25</v>
      </c>
      <c r="F3511" s="462" t="s">
        <v>2832</v>
      </c>
      <c r="G3511" s="463"/>
      <c r="H3511" s="141">
        <v>262</v>
      </c>
      <c r="I3511" s="140">
        <f t="shared" si="250"/>
        <v>262</v>
      </c>
      <c r="J3511" s="180">
        <v>0</v>
      </c>
      <c r="K3511" s="280" t="e">
        <f>#REF!*#REF!</f>
        <v>#REF!</v>
      </c>
    </row>
    <row r="3512" spans="1:11">
      <c r="B3512" s="274">
        <v>20</v>
      </c>
      <c r="C3512" s="340" t="s">
        <v>2833</v>
      </c>
      <c r="D3512" s="279" t="s">
        <v>2805</v>
      </c>
      <c r="E3512" s="279">
        <v>25</v>
      </c>
      <c r="F3512" s="462" t="s">
        <v>2834</v>
      </c>
      <c r="G3512" s="463"/>
      <c r="H3512" s="141">
        <v>262</v>
      </c>
      <c r="I3512" s="140">
        <f t="shared" si="250"/>
        <v>262</v>
      </c>
      <c r="J3512" s="180">
        <v>0</v>
      </c>
      <c r="K3512" s="280" t="e">
        <f>#REF!*#REF!</f>
        <v>#REF!</v>
      </c>
    </row>
    <row r="3513" spans="1:11">
      <c r="B3513" s="274">
        <v>20</v>
      </c>
      <c r="C3513" s="340" t="s">
        <v>2835</v>
      </c>
      <c r="D3513" s="279" t="s">
        <v>2805</v>
      </c>
      <c r="E3513" s="279">
        <v>25</v>
      </c>
      <c r="F3513" s="462" t="s">
        <v>2836</v>
      </c>
      <c r="G3513" s="463"/>
      <c r="H3513" s="141">
        <v>262</v>
      </c>
      <c r="I3513" s="140">
        <f t="shared" si="250"/>
        <v>262</v>
      </c>
      <c r="J3513" s="180">
        <v>0</v>
      </c>
      <c r="K3513" s="280" t="e">
        <f>#REF!*#REF!</f>
        <v>#REF!</v>
      </c>
    </row>
    <row r="3514" spans="1:11">
      <c r="B3514" s="274">
        <v>45</v>
      </c>
      <c r="C3514" s="340" t="s">
        <v>2837</v>
      </c>
      <c r="D3514" s="279" t="s">
        <v>2838</v>
      </c>
      <c r="E3514" s="279">
        <v>1</v>
      </c>
      <c r="F3514" s="462" t="s">
        <v>2839</v>
      </c>
      <c r="G3514" s="463"/>
      <c r="H3514" s="142">
        <v>64</v>
      </c>
      <c r="I3514" s="76">
        <f t="shared" si="250"/>
        <v>64</v>
      </c>
      <c r="J3514" s="180">
        <v>0</v>
      </c>
      <c r="K3514" s="280" t="e">
        <f>#REF!*#REF!</f>
        <v>#REF!</v>
      </c>
    </row>
    <row r="3515" spans="1:11">
      <c r="B3515" s="274">
        <v>45</v>
      </c>
      <c r="C3515" s="340" t="s">
        <v>2840</v>
      </c>
      <c r="D3515" s="279" t="s">
        <v>2838</v>
      </c>
      <c r="E3515" s="279">
        <v>1</v>
      </c>
      <c r="F3515" s="462" t="s">
        <v>2841</v>
      </c>
      <c r="G3515" s="463"/>
      <c r="H3515" s="142">
        <v>64</v>
      </c>
      <c r="I3515" s="76">
        <f t="shared" si="250"/>
        <v>64</v>
      </c>
      <c r="J3515" s="180">
        <v>0</v>
      </c>
      <c r="K3515" s="280" t="e">
        <f>#REF!*#REF!</f>
        <v>#REF!</v>
      </c>
    </row>
    <row r="3516" spans="1:11">
      <c r="B3516" s="274">
        <v>45</v>
      </c>
      <c r="C3516" s="340" t="s">
        <v>2842</v>
      </c>
      <c r="D3516" s="279" t="s">
        <v>2838</v>
      </c>
      <c r="E3516" s="279">
        <v>1</v>
      </c>
      <c r="F3516" s="462" t="s">
        <v>2843</v>
      </c>
      <c r="G3516" s="463"/>
      <c r="H3516" s="142">
        <v>64</v>
      </c>
      <c r="I3516" s="76">
        <f t="shared" si="250"/>
        <v>64</v>
      </c>
      <c r="J3516" s="180">
        <v>0</v>
      </c>
      <c r="K3516" s="280" t="e">
        <f>#REF!*#REF!</f>
        <v>#REF!</v>
      </c>
    </row>
    <row r="3517" spans="1:11">
      <c r="B3517" s="274">
        <v>45</v>
      </c>
      <c r="C3517" s="340" t="s">
        <v>2844</v>
      </c>
      <c r="D3517" s="279" t="s">
        <v>2838</v>
      </c>
      <c r="E3517" s="279">
        <v>1</v>
      </c>
      <c r="F3517" s="462" t="s">
        <v>2845</v>
      </c>
      <c r="G3517" s="463"/>
      <c r="H3517" s="142">
        <v>64</v>
      </c>
      <c r="I3517" s="76">
        <f t="shared" si="250"/>
        <v>64</v>
      </c>
      <c r="J3517" s="180">
        <v>0</v>
      </c>
      <c r="K3517" s="280" t="e">
        <f>#REF!*#REF!</f>
        <v>#REF!</v>
      </c>
    </row>
    <row r="3518" spans="1:11" ht="22.5">
      <c r="A3518" s="393"/>
      <c r="B3518" s="235" t="s">
        <v>1330</v>
      </c>
      <c r="C3518" s="455" t="s">
        <v>2846</v>
      </c>
      <c r="D3518" s="455"/>
      <c r="E3518" s="455"/>
      <c r="F3518" s="455"/>
      <c r="G3518" s="456"/>
      <c r="H3518" s="229"/>
      <c r="I3518" s="230"/>
      <c r="J3518" s="231"/>
      <c r="K3518" s="328"/>
    </row>
    <row r="3519" spans="1:11">
      <c r="A3519" s="393"/>
      <c r="B3519" s="373">
        <v>16</v>
      </c>
      <c r="C3519" s="189">
        <v>6718</v>
      </c>
      <c r="D3519" s="374" t="s">
        <v>194</v>
      </c>
      <c r="E3519" s="374">
        <v>1</v>
      </c>
      <c r="F3519" s="462" t="s">
        <v>195</v>
      </c>
      <c r="G3519" s="463"/>
      <c r="H3519" s="142">
        <v>1065</v>
      </c>
      <c r="I3519" s="76">
        <f t="shared" ref="I3519:I3532" si="251">ROUND(H3519-H3519*H$8,2)</f>
        <v>1065</v>
      </c>
      <c r="J3519" s="180">
        <v>0</v>
      </c>
      <c r="K3519" s="280">
        <f t="shared" ref="K3519:K3531" si="252">I3519*J3519</f>
        <v>0</v>
      </c>
    </row>
    <row r="3520" spans="1:11">
      <c r="A3520" s="393"/>
      <c r="B3520" s="373">
        <v>16</v>
      </c>
      <c r="C3520" s="189">
        <v>6720</v>
      </c>
      <c r="D3520" s="374" t="s">
        <v>194</v>
      </c>
      <c r="E3520" s="374">
        <v>1</v>
      </c>
      <c r="F3520" s="462" t="s">
        <v>270</v>
      </c>
      <c r="G3520" s="463"/>
      <c r="H3520" s="142">
        <v>1065</v>
      </c>
      <c r="I3520" s="76">
        <f t="shared" si="251"/>
        <v>1065</v>
      </c>
      <c r="J3520" s="180">
        <v>0</v>
      </c>
      <c r="K3520" s="280">
        <f t="shared" si="252"/>
        <v>0</v>
      </c>
    </row>
    <row r="3521" spans="1:11">
      <c r="A3521" s="417"/>
      <c r="B3521" s="373">
        <v>16</v>
      </c>
      <c r="C3521" s="189">
        <v>6807</v>
      </c>
      <c r="D3521" s="374" t="s">
        <v>194</v>
      </c>
      <c r="E3521" s="374">
        <v>1</v>
      </c>
      <c r="F3521" s="462" t="s">
        <v>2847</v>
      </c>
      <c r="G3521" s="463"/>
      <c r="H3521" s="142">
        <v>1035</v>
      </c>
      <c r="I3521" s="76">
        <f t="shared" si="251"/>
        <v>1035</v>
      </c>
      <c r="J3521" s="180">
        <v>0</v>
      </c>
      <c r="K3521" s="280">
        <f t="shared" si="252"/>
        <v>0</v>
      </c>
    </row>
    <row r="3522" spans="1:11">
      <c r="A3522" s="393"/>
      <c r="B3522" s="373">
        <v>12</v>
      </c>
      <c r="C3522" s="189">
        <v>6710</v>
      </c>
      <c r="D3522" s="374" t="s">
        <v>186</v>
      </c>
      <c r="E3522" s="374">
        <v>1</v>
      </c>
      <c r="F3522" s="462" t="s">
        <v>269</v>
      </c>
      <c r="G3522" s="463"/>
      <c r="H3522" s="142">
        <v>1584</v>
      </c>
      <c r="I3522" s="76">
        <f t="shared" si="251"/>
        <v>1584</v>
      </c>
      <c r="J3522" s="180">
        <v>0</v>
      </c>
      <c r="K3522" s="280">
        <f t="shared" si="252"/>
        <v>0</v>
      </c>
    </row>
    <row r="3523" spans="1:11">
      <c r="A3523" s="393"/>
      <c r="B3523" s="373">
        <v>12</v>
      </c>
      <c r="C3523" s="189">
        <v>6713</v>
      </c>
      <c r="D3523" s="374" t="s">
        <v>186</v>
      </c>
      <c r="E3523" s="374">
        <v>1</v>
      </c>
      <c r="F3523" s="462" t="s">
        <v>189</v>
      </c>
      <c r="G3523" s="463"/>
      <c r="H3523" s="142">
        <v>2490</v>
      </c>
      <c r="I3523" s="76">
        <f t="shared" si="251"/>
        <v>2490</v>
      </c>
      <c r="J3523" s="180">
        <v>0</v>
      </c>
      <c r="K3523" s="280">
        <f t="shared" si="252"/>
        <v>0</v>
      </c>
    </row>
    <row r="3524" spans="1:11">
      <c r="A3524" s="393"/>
      <c r="B3524" s="373">
        <v>12</v>
      </c>
      <c r="C3524" s="189">
        <v>675</v>
      </c>
      <c r="D3524" s="374" t="s">
        <v>186</v>
      </c>
      <c r="E3524" s="374">
        <v>1</v>
      </c>
      <c r="F3524" s="462" t="s">
        <v>184</v>
      </c>
      <c r="G3524" s="463"/>
      <c r="H3524" s="142">
        <v>2490</v>
      </c>
      <c r="I3524" s="76">
        <f t="shared" si="251"/>
        <v>2490</v>
      </c>
      <c r="J3524" s="180">
        <v>0</v>
      </c>
      <c r="K3524" s="280">
        <f>I3524*J3524</f>
        <v>0</v>
      </c>
    </row>
    <row r="3525" spans="1:11">
      <c r="A3525" s="393"/>
      <c r="B3525" s="373">
        <v>12</v>
      </c>
      <c r="C3525" s="189">
        <v>672</v>
      </c>
      <c r="D3525" s="374" t="s">
        <v>186</v>
      </c>
      <c r="E3525" s="374">
        <v>1</v>
      </c>
      <c r="F3525" s="462" t="s">
        <v>187</v>
      </c>
      <c r="G3525" s="463"/>
      <c r="H3525" s="142">
        <v>2490</v>
      </c>
      <c r="I3525" s="76">
        <f t="shared" si="251"/>
        <v>2490</v>
      </c>
      <c r="J3525" s="180">
        <v>0</v>
      </c>
      <c r="K3525" s="280">
        <f>I3525*J3525</f>
        <v>0</v>
      </c>
    </row>
    <row r="3526" spans="1:11">
      <c r="A3526" s="393"/>
      <c r="B3526" s="373">
        <v>12</v>
      </c>
      <c r="C3526" s="189">
        <v>678</v>
      </c>
      <c r="D3526" s="374" t="s">
        <v>186</v>
      </c>
      <c r="E3526" s="374">
        <v>1</v>
      </c>
      <c r="F3526" s="462" t="s">
        <v>192</v>
      </c>
      <c r="G3526" s="463"/>
      <c r="H3526" s="142">
        <v>1584</v>
      </c>
      <c r="I3526" s="76">
        <f t="shared" si="251"/>
        <v>1584</v>
      </c>
      <c r="J3526" s="180">
        <v>0</v>
      </c>
      <c r="K3526" s="280">
        <f>I3526*J3526</f>
        <v>0</v>
      </c>
    </row>
    <row r="3527" spans="1:11">
      <c r="A3527" s="393"/>
      <c r="B3527" s="373">
        <v>12</v>
      </c>
      <c r="C3527" s="189">
        <v>6712</v>
      </c>
      <c r="D3527" s="374" t="s">
        <v>186</v>
      </c>
      <c r="E3527" s="374">
        <v>1</v>
      </c>
      <c r="F3527" s="462" t="s">
        <v>193</v>
      </c>
      <c r="G3527" s="463"/>
      <c r="H3527" s="142">
        <v>1584</v>
      </c>
      <c r="I3527" s="76">
        <f t="shared" si="251"/>
        <v>1584</v>
      </c>
      <c r="J3527" s="180">
        <v>0</v>
      </c>
      <c r="K3527" s="280">
        <f t="shared" si="252"/>
        <v>0</v>
      </c>
    </row>
    <row r="3528" spans="1:11">
      <c r="A3528" s="393"/>
      <c r="B3528" s="373">
        <v>12</v>
      </c>
      <c r="C3528" s="189">
        <v>679</v>
      </c>
      <c r="D3528" s="374" t="s">
        <v>186</v>
      </c>
      <c r="E3528" s="374">
        <v>1</v>
      </c>
      <c r="F3528" s="462" t="s">
        <v>268</v>
      </c>
      <c r="G3528" s="463"/>
      <c r="H3528" s="142">
        <v>1584</v>
      </c>
      <c r="I3528" s="76">
        <f t="shared" si="251"/>
        <v>1584</v>
      </c>
      <c r="J3528" s="180">
        <v>0</v>
      </c>
      <c r="K3528" s="280">
        <f t="shared" si="252"/>
        <v>0</v>
      </c>
    </row>
    <row r="3529" spans="1:11">
      <c r="A3529" s="393"/>
      <c r="B3529" s="373">
        <v>12</v>
      </c>
      <c r="C3529" s="189">
        <v>6714</v>
      </c>
      <c r="D3529" s="374" t="s">
        <v>186</v>
      </c>
      <c r="E3529" s="374">
        <v>1</v>
      </c>
      <c r="F3529" s="462" t="s">
        <v>190</v>
      </c>
      <c r="G3529" s="463"/>
      <c r="H3529" s="142">
        <v>1584</v>
      </c>
      <c r="I3529" s="76">
        <f t="shared" si="251"/>
        <v>1584</v>
      </c>
      <c r="J3529" s="180">
        <v>0</v>
      </c>
      <c r="K3529" s="280">
        <f t="shared" si="252"/>
        <v>0</v>
      </c>
    </row>
    <row r="3530" spans="1:11">
      <c r="A3530" s="393"/>
      <c r="B3530" s="373">
        <v>12</v>
      </c>
      <c r="C3530" s="189">
        <v>670</v>
      </c>
      <c r="D3530" s="374" t="s">
        <v>186</v>
      </c>
      <c r="E3530" s="374">
        <v>1</v>
      </c>
      <c r="F3530" s="462" t="s">
        <v>185</v>
      </c>
      <c r="G3530" s="463"/>
      <c r="H3530" s="142">
        <v>1455</v>
      </c>
      <c r="I3530" s="76">
        <f t="shared" si="251"/>
        <v>1455</v>
      </c>
      <c r="J3530" s="180">
        <v>0</v>
      </c>
      <c r="K3530" s="280">
        <f t="shared" si="252"/>
        <v>0</v>
      </c>
    </row>
    <row r="3531" spans="1:11">
      <c r="A3531" s="393"/>
      <c r="B3531" s="373">
        <v>12</v>
      </c>
      <c r="C3531" s="189">
        <v>671</v>
      </c>
      <c r="D3531" s="374" t="s">
        <v>186</v>
      </c>
      <c r="E3531" s="374">
        <v>1</v>
      </c>
      <c r="F3531" s="462" t="s">
        <v>188</v>
      </c>
      <c r="G3531" s="463"/>
      <c r="H3531" s="142">
        <v>2490</v>
      </c>
      <c r="I3531" s="76">
        <f t="shared" si="251"/>
        <v>2490</v>
      </c>
      <c r="J3531" s="180">
        <v>0</v>
      </c>
      <c r="K3531" s="280">
        <f t="shared" si="252"/>
        <v>0</v>
      </c>
    </row>
    <row r="3532" spans="1:11">
      <c r="A3532" s="393"/>
      <c r="B3532" s="373">
        <v>12</v>
      </c>
      <c r="C3532" s="189">
        <v>6717</v>
      </c>
      <c r="D3532" s="374" t="s">
        <v>186</v>
      </c>
      <c r="E3532" s="374">
        <v>1</v>
      </c>
      <c r="F3532" s="462" t="s">
        <v>191</v>
      </c>
      <c r="G3532" s="463"/>
      <c r="H3532" s="142">
        <v>1584</v>
      </c>
      <c r="I3532" s="76">
        <f t="shared" si="251"/>
        <v>1584</v>
      </c>
      <c r="J3532" s="180">
        <v>0</v>
      </c>
      <c r="K3532" s="280">
        <f>I3532*J3532</f>
        <v>0</v>
      </c>
    </row>
    <row r="3533" spans="1:11" ht="15.75" customHeight="1">
      <c r="A3533" s="399"/>
      <c r="B3533" s="373">
        <v>12</v>
      </c>
      <c r="C3533" s="189">
        <v>677</v>
      </c>
      <c r="D3533" s="374" t="s">
        <v>186</v>
      </c>
      <c r="E3533" s="374">
        <v>1</v>
      </c>
      <c r="F3533" s="462" t="s">
        <v>267</v>
      </c>
      <c r="G3533" s="463"/>
      <c r="H3533" s="141">
        <v>924</v>
      </c>
      <c r="I3533" s="140">
        <f>ROUND(H3533-H3533*H$8,2)</f>
        <v>924</v>
      </c>
      <c r="J3533" s="180">
        <v>0</v>
      </c>
      <c r="K3533" s="280">
        <f>I3533*J3533</f>
        <v>0</v>
      </c>
    </row>
    <row r="3534" spans="1:11" ht="15.75">
      <c r="A3534" s="393"/>
      <c r="B3534" s="117"/>
      <c r="C3534" s="452" t="s">
        <v>4533</v>
      </c>
      <c r="D3534" s="453"/>
      <c r="E3534" s="453"/>
      <c r="F3534" s="453"/>
      <c r="G3534" s="454"/>
      <c r="H3534" s="136"/>
      <c r="I3534" s="119"/>
      <c r="J3534" s="200"/>
      <c r="K3534" s="294"/>
    </row>
    <row r="3535" spans="1:11" ht="22.5">
      <c r="A3535" s="399"/>
      <c r="B3535" s="235" t="s">
        <v>1124</v>
      </c>
      <c r="C3535" s="455" t="s">
        <v>4534</v>
      </c>
      <c r="D3535" s="455"/>
      <c r="E3535" s="455"/>
      <c r="F3535" s="455"/>
      <c r="G3535" s="456"/>
      <c r="H3535" s="229"/>
      <c r="I3535" s="230"/>
      <c r="J3535" s="231"/>
      <c r="K3535" s="328"/>
    </row>
    <row r="3536" spans="1:11">
      <c r="A3536" s="399"/>
      <c r="B3536" s="418">
        <v>25</v>
      </c>
      <c r="C3536" s="329">
        <v>353724</v>
      </c>
      <c r="D3536" s="329" t="s">
        <v>4535</v>
      </c>
      <c r="E3536" s="329">
        <v>1</v>
      </c>
      <c r="F3536" s="436" t="s">
        <v>4536</v>
      </c>
      <c r="G3536" s="451"/>
      <c r="H3536" s="327">
        <v>18.2</v>
      </c>
      <c r="I3536" s="76">
        <f t="shared" ref="I3536:I3599" si="253">ROUND(H3536-H3536*H$8,2)</f>
        <v>18.2</v>
      </c>
      <c r="J3536" s="180">
        <v>0</v>
      </c>
      <c r="K3536" s="280">
        <f t="shared" ref="K3536:K3599" si="254">I3536*J3536</f>
        <v>0</v>
      </c>
    </row>
    <row r="3537" spans="1:11">
      <c r="A3537" s="399"/>
      <c r="B3537" s="418">
        <v>25</v>
      </c>
      <c r="C3537" s="329">
        <v>353731</v>
      </c>
      <c r="D3537" s="329" t="s">
        <v>4535</v>
      </c>
      <c r="E3537" s="329">
        <v>1</v>
      </c>
      <c r="F3537" s="436" t="s">
        <v>4537</v>
      </c>
      <c r="G3537" s="451"/>
      <c r="H3537" s="327">
        <v>18.2</v>
      </c>
      <c r="I3537" s="250">
        <f t="shared" si="253"/>
        <v>18.2</v>
      </c>
      <c r="J3537" s="180">
        <v>0</v>
      </c>
      <c r="K3537" s="280">
        <f t="shared" si="254"/>
        <v>0</v>
      </c>
    </row>
    <row r="3538" spans="1:11">
      <c r="A3538" s="399"/>
      <c r="B3538" s="418">
        <v>25</v>
      </c>
      <c r="C3538" s="329">
        <v>353748</v>
      </c>
      <c r="D3538" s="329" t="s">
        <v>4535</v>
      </c>
      <c r="E3538" s="329">
        <v>1</v>
      </c>
      <c r="F3538" s="436" t="s">
        <v>4538</v>
      </c>
      <c r="G3538" s="451"/>
      <c r="H3538" s="327">
        <v>18.2</v>
      </c>
      <c r="I3538" s="250">
        <f t="shared" si="253"/>
        <v>18.2</v>
      </c>
      <c r="J3538" s="180">
        <v>0</v>
      </c>
      <c r="K3538" s="280">
        <f t="shared" si="254"/>
        <v>0</v>
      </c>
    </row>
    <row r="3539" spans="1:11">
      <c r="A3539" s="399"/>
      <c r="B3539" s="418">
        <v>25</v>
      </c>
      <c r="C3539" s="329">
        <v>353779</v>
      </c>
      <c r="D3539" s="329" t="s">
        <v>4535</v>
      </c>
      <c r="E3539" s="329">
        <v>1</v>
      </c>
      <c r="F3539" s="436" t="s">
        <v>4539</v>
      </c>
      <c r="G3539" s="451"/>
      <c r="H3539" s="327">
        <v>18.2</v>
      </c>
      <c r="I3539" s="250">
        <f t="shared" si="253"/>
        <v>18.2</v>
      </c>
      <c r="J3539" s="180">
        <v>0</v>
      </c>
      <c r="K3539" s="280">
        <f t="shared" si="254"/>
        <v>0</v>
      </c>
    </row>
    <row r="3540" spans="1:11">
      <c r="A3540" s="399"/>
      <c r="B3540" s="418">
        <v>25</v>
      </c>
      <c r="C3540" s="329">
        <v>353700</v>
      </c>
      <c r="D3540" s="329" t="s">
        <v>4535</v>
      </c>
      <c r="E3540" s="329">
        <v>1</v>
      </c>
      <c r="F3540" s="436" t="s">
        <v>4540</v>
      </c>
      <c r="G3540" s="451"/>
      <c r="H3540" s="327">
        <v>18.2</v>
      </c>
      <c r="I3540" s="250">
        <f t="shared" si="253"/>
        <v>18.2</v>
      </c>
      <c r="J3540" s="180">
        <v>0</v>
      </c>
      <c r="K3540" s="280">
        <f t="shared" si="254"/>
        <v>0</v>
      </c>
    </row>
    <row r="3541" spans="1:11">
      <c r="A3541" s="399"/>
      <c r="B3541" s="418">
        <v>25</v>
      </c>
      <c r="C3541" s="329">
        <v>353717</v>
      </c>
      <c r="D3541" s="329" t="s">
        <v>4535</v>
      </c>
      <c r="E3541" s="329">
        <v>1</v>
      </c>
      <c r="F3541" s="436" t="s">
        <v>4541</v>
      </c>
      <c r="G3541" s="451"/>
      <c r="H3541" s="327">
        <v>18.2</v>
      </c>
      <c r="I3541" s="250">
        <f t="shared" si="253"/>
        <v>18.2</v>
      </c>
      <c r="J3541" s="180">
        <v>0</v>
      </c>
      <c r="K3541" s="280">
        <f t="shared" si="254"/>
        <v>0</v>
      </c>
    </row>
    <row r="3542" spans="1:11">
      <c r="A3542" s="399"/>
      <c r="B3542" s="418">
        <v>25</v>
      </c>
      <c r="C3542" s="329">
        <v>353670</v>
      </c>
      <c r="D3542" s="329" t="s">
        <v>4535</v>
      </c>
      <c r="E3542" s="329">
        <v>1</v>
      </c>
      <c r="F3542" s="436" t="s">
        <v>4542</v>
      </c>
      <c r="G3542" s="451"/>
      <c r="H3542" s="327">
        <v>18.2</v>
      </c>
      <c r="I3542" s="250">
        <f t="shared" si="253"/>
        <v>18.2</v>
      </c>
      <c r="J3542" s="180">
        <v>0</v>
      </c>
      <c r="K3542" s="280">
        <f t="shared" si="254"/>
        <v>0</v>
      </c>
    </row>
    <row r="3543" spans="1:11">
      <c r="A3543" s="399"/>
      <c r="B3543" s="418">
        <v>25</v>
      </c>
      <c r="C3543" s="329">
        <v>353687</v>
      </c>
      <c r="D3543" s="329" t="s">
        <v>4535</v>
      </c>
      <c r="E3543" s="329">
        <v>1</v>
      </c>
      <c r="F3543" s="436" t="s">
        <v>4543</v>
      </c>
      <c r="G3543" s="451"/>
      <c r="H3543" s="327">
        <v>18.2</v>
      </c>
      <c r="I3543" s="250">
        <f t="shared" si="253"/>
        <v>18.2</v>
      </c>
      <c r="J3543" s="180">
        <v>0</v>
      </c>
      <c r="K3543" s="280">
        <f t="shared" si="254"/>
        <v>0</v>
      </c>
    </row>
    <row r="3544" spans="1:11">
      <c r="A3544" s="399"/>
      <c r="B3544" s="418">
        <v>25</v>
      </c>
      <c r="C3544" s="329">
        <v>353649</v>
      </c>
      <c r="D3544" s="329" t="s">
        <v>4535</v>
      </c>
      <c r="E3544" s="329">
        <v>1</v>
      </c>
      <c r="F3544" s="436" t="s">
        <v>4544</v>
      </c>
      <c r="G3544" s="451"/>
      <c r="H3544" s="327">
        <v>18.2</v>
      </c>
      <c r="I3544" s="250">
        <f t="shared" si="253"/>
        <v>18.2</v>
      </c>
      <c r="J3544" s="180">
        <v>0</v>
      </c>
      <c r="K3544" s="280">
        <f t="shared" si="254"/>
        <v>0</v>
      </c>
    </row>
    <row r="3545" spans="1:11">
      <c r="A3545" s="399"/>
      <c r="B3545" s="418">
        <v>25</v>
      </c>
      <c r="C3545" s="329">
        <v>353694</v>
      </c>
      <c r="D3545" s="329" t="s">
        <v>4535</v>
      </c>
      <c r="E3545" s="329">
        <v>1</v>
      </c>
      <c r="F3545" s="436" t="s">
        <v>4545</v>
      </c>
      <c r="G3545" s="451"/>
      <c r="H3545" s="327">
        <v>18.2</v>
      </c>
      <c r="I3545" s="250">
        <f t="shared" si="253"/>
        <v>18.2</v>
      </c>
      <c r="J3545" s="180">
        <v>0</v>
      </c>
      <c r="K3545" s="280">
        <f t="shared" si="254"/>
        <v>0</v>
      </c>
    </row>
    <row r="3546" spans="1:11">
      <c r="A3546" s="399"/>
      <c r="B3546" s="418">
        <v>25</v>
      </c>
      <c r="C3546" s="329">
        <v>353755</v>
      </c>
      <c r="D3546" s="329" t="s">
        <v>4546</v>
      </c>
      <c r="E3546" s="329">
        <v>1</v>
      </c>
      <c r="F3546" s="436" t="s">
        <v>4547</v>
      </c>
      <c r="G3546" s="451"/>
      <c r="H3546" s="327">
        <v>25.9</v>
      </c>
      <c r="I3546" s="250">
        <f t="shared" si="253"/>
        <v>25.9</v>
      </c>
      <c r="J3546" s="180">
        <v>0</v>
      </c>
      <c r="K3546" s="280">
        <f t="shared" si="254"/>
        <v>0</v>
      </c>
    </row>
    <row r="3547" spans="1:11">
      <c r="A3547" s="399"/>
      <c r="B3547" s="418">
        <v>25</v>
      </c>
      <c r="C3547" s="329">
        <v>353762</v>
      </c>
      <c r="D3547" s="329" t="s">
        <v>4546</v>
      </c>
      <c r="E3547" s="329">
        <v>1</v>
      </c>
      <c r="F3547" s="436" t="s">
        <v>4548</v>
      </c>
      <c r="G3547" s="451"/>
      <c r="H3547" s="327">
        <v>25.9</v>
      </c>
      <c r="I3547" s="250">
        <f t="shared" si="253"/>
        <v>25.9</v>
      </c>
      <c r="J3547" s="180">
        <v>0</v>
      </c>
      <c r="K3547" s="280">
        <f t="shared" si="254"/>
        <v>0</v>
      </c>
    </row>
    <row r="3548" spans="1:11">
      <c r="A3548" s="399"/>
      <c r="B3548" s="418">
        <v>25</v>
      </c>
      <c r="C3548" s="329">
        <v>353632</v>
      </c>
      <c r="D3548" s="329" t="s">
        <v>4546</v>
      </c>
      <c r="E3548" s="329">
        <v>1</v>
      </c>
      <c r="F3548" s="436" t="s">
        <v>4549</v>
      </c>
      <c r="G3548" s="451"/>
      <c r="H3548" s="327">
        <v>25.9</v>
      </c>
      <c r="I3548" s="250">
        <f t="shared" si="253"/>
        <v>25.9</v>
      </c>
      <c r="J3548" s="180">
        <v>0</v>
      </c>
      <c r="K3548" s="280">
        <f t="shared" si="254"/>
        <v>0</v>
      </c>
    </row>
    <row r="3549" spans="1:11">
      <c r="A3549" s="399"/>
      <c r="B3549" s="418">
        <v>25</v>
      </c>
      <c r="C3549" s="329">
        <v>353656</v>
      </c>
      <c r="D3549" s="329" t="s">
        <v>4546</v>
      </c>
      <c r="E3549" s="329">
        <v>1</v>
      </c>
      <c r="F3549" s="436" t="s">
        <v>4550</v>
      </c>
      <c r="G3549" s="451"/>
      <c r="H3549" s="327">
        <v>25.9</v>
      </c>
      <c r="I3549" s="250">
        <f t="shared" si="253"/>
        <v>25.9</v>
      </c>
      <c r="J3549" s="180">
        <v>0</v>
      </c>
      <c r="K3549" s="280">
        <f t="shared" si="254"/>
        <v>0</v>
      </c>
    </row>
    <row r="3550" spans="1:11">
      <c r="A3550" s="399"/>
      <c r="B3550" s="418">
        <v>25</v>
      </c>
      <c r="C3550" s="329">
        <v>353663</v>
      </c>
      <c r="D3550" s="329" t="s">
        <v>4546</v>
      </c>
      <c r="E3550" s="329">
        <v>1</v>
      </c>
      <c r="F3550" s="436" t="s">
        <v>4551</v>
      </c>
      <c r="G3550" s="451"/>
      <c r="H3550" s="327">
        <v>25.9</v>
      </c>
      <c r="I3550" s="250">
        <f t="shared" si="253"/>
        <v>25.9</v>
      </c>
      <c r="J3550" s="180">
        <v>0</v>
      </c>
      <c r="K3550" s="280">
        <f t="shared" si="254"/>
        <v>0</v>
      </c>
    </row>
    <row r="3551" spans="1:11">
      <c r="A3551" s="399"/>
      <c r="B3551" s="418">
        <v>25</v>
      </c>
      <c r="C3551" s="329">
        <v>354028</v>
      </c>
      <c r="D3551" s="329" t="s">
        <v>4535</v>
      </c>
      <c r="E3551" s="329">
        <v>1</v>
      </c>
      <c r="F3551" s="436" t="s">
        <v>4552</v>
      </c>
      <c r="G3551" s="451"/>
      <c r="H3551" s="327">
        <v>18.899999999999999</v>
      </c>
      <c r="I3551" s="250">
        <f t="shared" si="253"/>
        <v>18.899999999999999</v>
      </c>
      <c r="J3551" s="180">
        <v>0</v>
      </c>
      <c r="K3551" s="280">
        <f t="shared" si="254"/>
        <v>0</v>
      </c>
    </row>
    <row r="3552" spans="1:11">
      <c r="A3552" s="399"/>
      <c r="B3552" s="418">
        <v>25</v>
      </c>
      <c r="C3552" s="329">
        <v>354035</v>
      </c>
      <c r="D3552" s="329" t="s">
        <v>4535</v>
      </c>
      <c r="E3552" s="329">
        <v>1</v>
      </c>
      <c r="F3552" s="436" t="s">
        <v>4553</v>
      </c>
      <c r="G3552" s="451"/>
      <c r="H3552" s="327">
        <v>18.899999999999999</v>
      </c>
      <c r="I3552" s="250">
        <f t="shared" si="253"/>
        <v>18.899999999999999</v>
      </c>
      <c r="J3552" s="180">
        <v>0</v>
      </c>
      <c r="K3552" s="280">
        <f t="shared" si="254"/>
        <v>0</v>
      </c>
    </row>
    <row r="3553" spans="1:11">
      <c r="A3553" s="399"/>
      <c r="B3553" s="418">
        <v>25</v>
      </c>
      <c r="C3553" s="329">
        <v>354042</v>
      </c>
      <c r="D3553" s="329" t="s">
        <v>4535</v>
      </c>
      <c r="E3553" s="329">
        <v>1</v>
      </c>
      <c r="F3553" s="436" t="s">
        <v>4554</v>
      </c>
      <c r="G3553" s="451"/>
      <c r="H3553" s="327">
        <v>18.899999999999999</v>
      </c>
      <c r="I3553" s="250">
        <f t="shared" si="253"/>
        <v>18.899999999999999</v>
      </c>
      <c r="J3553" s="180">
        <v>0</v>
      </c>
      <c r="K3553" s="280">
        <f t="shared" si="254"/>
        <v>0</v>
      </c>
    </row>
    <row r="3554" spans="1:11">
      <c r="A3554" s="399"/>
      <c r="B3554" s="418">
        <v>25</v>
      </c>
      <c r="C3554" s="329">
        <v>354011</v>
      </c>
      <c r="D3554" s="329" t="s">
        <v>4535</v>
      </c>
      <c r="E3554" s="329">
        <v>1</v>
      </c>
      <c r="F3554" s="436" t="s">
        <v>4555</v>
      </c>
      <c r="G3554" s="451"/>
      <c r="H3554" s="327">
        <v>18.899999999999999</v>
      </c>
      <c r="I3554" s="250">
        <f t="shared" si="253"/>
        <v>18.899999999999999</v>
      </c>
      <c r="J3554" s="180">
        <v>0</v>
      </c>
      <c r="K3554" s="280">
        <f t="shared" si="254"/>
        <v>0</v>
      </c>
    </row>
    <row r="3555" spans="1:11">
      <c r="A3555" s="399"/>
      <c r="B3555" s="418">
        <v>25</v>
      </c>
      <c r="C3555" s="329">
        <v>354097</v>
      </c>
      <c r="D3555" s="329" t="s">
        <v>4535</v>
      </c>
      <c r="E3555" s="329">
        <v>1</v>
      </c>
      <c r="F3555" s="436" t="s">
        <v>4556</v>
      </c>
      <c r="G3555" s="451"/>
      <c r="H3555" s="327">
        <v>18.899999999999999</v>
      </c>
      <c r="I3555" s="250">
        <f t="shared" si="253"/>
        <v>18.899999999999999</v>
      </c>
      <c r="J3555" s="180">
        <v>0</v>
      </c>
      <c r="K3555" s="280">
        <f t="shared" si="254"/>
        <v>0</v>
      </c>
    </row>
    <row r="3556" spans="1:11">
      <c r="A3556" s="399"/>
      <c r="B3556" s="418">
        <v>25</v>
      </c>
      <c r="C3556" s="329">
        <v>354103</v>
      </c>
      <c r="D3556" s="329" t="s">
        <v>4535</v>
      </c>
      <c r="E3556" s="329">
        <v>1</v>
      </c>
      <c r="F3556" s="436" t="s">
        <v>4557</v>
      </c>
      <c r="G3556" s="451"/>
      <c r="H3556" s="327">
        <v>18.899999999999999</v>
      </c>
      <c r="I3556" s="250">
        <f t="shared" si="253"/>
        <v>18.899999999999999</v>
      </c>
      <c r="J3556" s="180">
        <v>0</v>
      </c>
      <c r="K3556" s="280">
        <f t="shared" si="254"/>
        <v>0</v>
      </c>
    </row>
    <row r="3557" spans="1:11">
      <c r="A3557" s="399"/>
      <c r="B3557" s="418">
        <v>25</v>
      </c>
      <c r="C3557" s="329">
        <v>354134</v>
      </c>
      <c r="D3557" s="329" t="s">
        <v>4535</v>
      </c>
      <c r="E3557" s="329">
        <v>1</v>
      </c>
      <c r="F3557" s="436" t="s">
        <v>4558</v>
      </c>
      <c r="G3557" s="451"/>
      <c r="H3557" s="327">
        <v>18.899999999999999</v>
      </c>
      <c r="I3557" s="250">
        <f t="shared" si="253"/>
        <v>18.899999999999999</v>
      </c>
      <c r="J3557" s="180">
        <v>0</v>
      </c>
      <c r="K3557" s="280">
        <f t="shared" si="254"/>
        <v>0</v>
      </c>
    </row>
    <row r="3558" spans="1:11">
      <c r="A3558" s="399"/>
      <c r="B3558" s="418">
        <v>25</v>
      </c>
      <c r="C3558" s="329">
        <v>354059</v>
      </c>
      <c r="D3558" s="329" t="s">
        <v>4535</v>
      </c>
      <c r="E3558" s="329">
        <v>1</v>
      </c>
      <c r="F3558" s="436" t="s">
        <v>4559</v>
      </c>
      <c r="G3558" s="451"/>
      <c r="H3558" s="327">
        <v>18.899999999999999</v>
      </c>
      <c r="I3558" s="250">
        <f t="shared" si="253"/>
        <v>18.899999999999999</v>
      </c>
      <c r="J3558" s="180">
        <v>0</v>
      </c>
      <c r="K3558" s="280">
        <f t="shared" si="254"/>
        <v>0</v>
      </c>
    </row>
    <row r="3559" spans="1:11">
      <c r="A3559" s="399"/>
      <c r="B3559" s="418">
        <v>25</v>
      </c>
      <c r="C3559" s="329">
        <v>354066</v>
      </c>
      <c r="D3559" s="329" t="s">
        <v>4535</v>
      </c>
      <c r="E3559" s="329">
        <v>1</v>
      </c>
      <c r="F3559" s="436" t="s">
        <v>4560</v>
      </c>
      <c r="G3559" s="451"/>
      <c r="H3559" s="327">
        <v>18.899999999999999</v>
      </c>
      <c r="I3559" s="250">
        <f t="shared" si="253"/>
        <v>18.899999999999999</v>
      </c>
      <c r="J3559" s="180">
        <v>0</v>
      </c>
      <c r="K3559" s="280">
        <f t="shared" si="254"/>
        <v>0</v>
      </c>
    </row>
    <row r="3560" spans="1:11">
      <c r="A3560" s="399"/>
      <c r="B3560" s="418">
        <v>25</v>
      </c>
      <c r="C3560" s="329">
        <v>354073</v>
      </c>
      <c r="D3560" s="329" t="s">
        <v>4535</v>
      </c>
      <c r="E3560" s="329">
        <v>1</v>
      </c>
      <c r="F3560" s="436" t="s">
        <v>4561</v>
      </c>
      <c r="G3560" s="451"/>
      <c r="H3560" s="327">
        <v>18.899999999999999</v>
      </c>
      <c r="I3560" s="250">
        <f t="shared" si="253"/>
        <v>18.899999999999999</v>
      </c>
      <c r="J3560" s="180">
        <v>0</v>
      </c>
      <c r="K3560" s="280">
        <f t="shared" si="254"/>
        <v>0</v>
      </c>
    </row>
    <row r="3561" spans="1:11">
      <c r="A3561" s="399"/>
      <c r="B3561" s="418">
        <v>25</v>
      </c>
      <c r="C3561" s="329">
        <v>354080</v>
      </c>
      <c r="D3561" s="329" t="s">
        <v>4535</v>
      </c>
      <c r="E3561" s="329">
        <v>1</v>
      </c>
      <c r="F3561" s="436" t="s">
        <v>4562</v>
      </c>
      <c r="G3561" s="451"/>
      <c r="H3561" s="327">
        <v>18.899999999999999</v>
      </c>
      <c r="I3561" s="250">
        <f t="shared" si="253"/>
        <v>18.899999999999999</v>
      </c>
      <c r="J3561" s="180">
        <v>0</v>
      </c>
      <c r="K3561" s="280">
        <f t="shared" si="254"/>
        <v>0</v>
      </c>
    </row>
    <row r="3562" spans="1:11">
      <c r="A3562" s="399"/>
      <c r="B3562" s="418">
        <v>25</v>
      </c>
      <c r="C3562" s="329">
        <v>354110</v>
      </c>
      <c r="D3562" s="329" t="s">
        <v>4535</v>
      </c>
      <c r="E3562" s="329">
        <v>1</v>
      </c>
      <c r="F3562" s="436" t="s">
        <v>4563</v>
      </c>
      <c r="G3562" s="451"/>
      <c r="H3562" s="327">
        <v>18.899999999999999</v>
      </c>
      <c r="I3562" s="250">
        <f t="shared" si="253"/>
        <v>18.899999999999999</v>
      </c>
      <c r="J3562" s="180">
        <v>0</v>
      </c>
      <c r="K3562" s="280">
        <f t="shared" si="254"/>
        <v>0</v>
      </c>
    </row>
    <row r="3563" spans="1:11">
      <c r="A3563" s="399"/>
      <c r="B3563" s="418">
        <v>25</v>
      </c>
      <c r="C3563" s="329">
        <v>354127</v>
      </c>
      <c r="D3563" s="329" t="s">
        <v>4535</v>
      </c>
      <c r="E3563" s="329">
        <v>1</v>
      </c>
      <c r="F3563" s="436" t="s">
        <v>4564</v>
      </c>
      <c r="G3563" s="451"/>
      <c r="H3563" s="327">
        <v>18.899999999999999</v>
      </c>
      <c r="I3563" s="250">
        <f t="shared" si="253"/>
        <v>18.899999999999999</v>
      </c>
      <c r="J3563" s="180">
        <v>0</v>
      </c>
      <c r="K3563" s="280">
        <f t="shared" si="254"/>
        <v>0</v>
      </c>
    </row>
    <row r="3564" spans="1:11">
      <c r="A3564" s="399"/>
      <c r="B3564" s="418">
        <v>25</v>
      </c>
      <c r="C3564" s="329">
        <v>353298</v>
      </c>
      <c r="D3564" s="329" t="s">
        <v>4565</v>
      </c>
      <c r="E3564" s="329">
        <v>1</v>
      </c>
      <c r="F3564" s="436" t="s">
        <v>4566</v>
      </c>
      <c r="G3564" s="451"/>
      <c r="H3564" s="327">
        <v>15.5</v>
      </c>
      <c r="I3564" s="250">
        <f t="shared" si="253"/>
        <v>15.5</v>
      </c>
      <c r="J3564" s="180">
        <v>0</v>
      </c>
      <c r="K3564" s="280">
        <f t="shared" si="254"/>
        <v>0</v>
      </c>
    </row>
    <row r="3565" spans="1:11">
      <c r="A3565" s="399"/>
      <c r="B3565" s="418">
        <v>25</v>
      </c>
      <c r="C3565" s="329">
        <v>353304</v>
      </c>
      <c r="D3565" s="329" t="s">
        <v>4565</v>
      </c>
      <c r="E3565" s="329">
        <v>1</v>
      </c>
      <c r="F3565" s="436" t="s">
        <v>4567</v>
      </c>
      <c r="G3565" s="451"/>
      <c r="H3565" s="327">
        <v>15.5</v>
      </c>
      <c r="I3565" s="250">
        <f t="shared" si="253"/>
        <v>15.5</v>
      </c>
      <c r="J3565" s="180">
        <v>0</v>
      </c>
      <c r="K3565" s="280">
        <f t="shared" si="254"/>
        <v>0</v>
      </c>
    </row>
    <row r="3566" spans="1:11">
      <c r="A3566" s="399"/>
      <c r="B3566" s="418">
        <v>25</v>
      </c>
      <c r="C3566" s="329">
        <v>353311</v>
      </c>
      <c r="D3566" s="329" t="s">
        <v>4565</v>
      </c>
      <c r="E3566" s="329">
        <v>1</v>
      </c>
      <c r="F3566" s="436" t="s">
        <v>4568</v>
      </c>
      <c r="G3566" s="451"/>
      <c r="H3566" s="327">
        <v>15.5</v>
      </c>
      <c r="I3566" s="250">
        <f t="shared" si="253"/>
        <v>15.5</v>
      </c>
      <c r="J3566" s="180">
        <v>0</v>
      </c>
      <c r="K3566" s="280">
        <f t="shared" si="254"/>
        <v>0</v>
      </c>
    </row>
    <row r="3567" spans="1:11">
      <c r="A3567" s="399"/>
      <c r="B3567" s="418">
        <v>25</v>
      </c>
      <c r="C3567" s="329">
        <v>353328</v>
      </c>
      <c r="D3567" s="329" t="s">
        <v>4565</v>
      </c>
      <c r="E3567" s="329">
        <v>1</v>
      </c>
      <c r="F3567" s="436" t="s">
        <v>4569</v>
      </c>
      <c r="G3567" s="451"/>
      <c r="H3567" s="327">
        <v>15.5</v>
      </c>
      <c r="I3567" s="250">
        <f t="shared" si="253"/>
        <v>15.5</v>
      </c>
      <c r="J3567" s="180">
        <v>0</v>
      </c>
      <c r="K3567" s="280">
        <f t="shared" si="254"/>
        <v>0</v>
      </c>
    </row>
    <row r="3568" spans="1:11">
      <c r="A3568" s="399"/>
      <c r="B3568" s="418">
        <v>25</v>
      </c>
      <c r="C3568" s="329">
        <v>353380</v>
      </c>
      <c r="D3568" s="329" t="s">
        <v>4535</v>
      </c>
      <c r="E3568" s="329">
        <v>1</v>
      </c>
      <c r="F3568" s="436" t="s">
        <v>4570</v>
      </c>
      <c r="G3568" s="451"/>
      <c r="H3568" s="327">
        <v>24.1</v>
      </c>
      <c r="I3568" s="250">
        <f t="shared" si="253"/>
        <v>24.1</v>
      </c>
      <c r="J3568" s="180">
        <v>0</v>
      </c>
      <c r="K3568" s="280">
        <f t="shared" si="254"/>
        <v>0</v>
      </c>
    </row>
    <row r="3569" spans="1:11">
      <c r="A3569" s="399"/>
      <c r="B3569" s="418">
        <v>25</v>
      </c>
      <c r="C3569" s="329">
        <v>353519</v>
      </c>
      <c r="D3569" s="329" t="s">
        <v>4535</v>
      </c>
      <c r="E3569" s="329">
        <v>1</v>
      </c>
      <c r="F3569" s="436" t="s">
        <v>4571</v>
      </c>
      <c r="G3569" s="451"/>
      <c r="H3569" s="327">
        <v>24.1</v>
      </c>
      <c r="I3569" s="250">
        <f t="shared" si="253"/>
        <v>24.1</v>
      </c>
      <c r="J3569" s="180">
        <v>0</v>
      </c>
      <c r="K3569" s="280">
        <f t="shared" si="254"/>
        <v>0</v>
      </c>
    </row>
    <row r="3570" spans="1:11">
      <c r="A3570" s="399"/>
      <c r="B3570" s="418">
        <v>25</v>
      </c>
      <c r="C3570" s="329">
        <v>353526</v>
      </c>
      <c r="D3570" s="329" t="s">
        <v>4535</v>
      </c>
      <c r="E3570" s="329">
        <v>1</v>
      </c>
      <c r="F3570" s="436" t="s">
        <v>4572</v>
      </c>
      <c r="G3570" s="451"/>
      <c r="H3570" s="327">
        <v>24.1</v>
      </c>
      <c r="I3570" s="250">
        <f t="shared" si="253"/>
        <v>24.1</v>
      </c>
      <c r="J3570" s="180">
        <v>0</v>
      </c>
      <c r="K3570" s="280">
        <f t="shared" si="254"/>
        <v>0</v>
      </c>
    </row>
    <row r="3571" spans="1:11">
      <c r="A3571" s="399"/>
      <c r="B3571" s="418">
        <v>25</v>
      </c>
      <c r="C3571" s="329">
        <v>353533</v>
      </c>
      <c r="D3571" s="329" t="s">
        <v>4535</v>
      </c>
      <c r="E3571" s="329">
        <v>1</v>
      </c>
      <c r="F3571" s="436" t="s">
        <v>4573</v>
      </c>
      <c r="G3571" s="451"/>
      <c r="H3571" s="327">
        <v>24.1</v>
      </c>
      <c r="I3571" s="250">
        <f t="shared" si="253"/>
        <v>24.1</v>
      </c>
      <c r="J3571" s="180">
        <v>0</v>
      </c>
      <c r="K3571" s="280">
        <f t="shared" si="254"/>
        <v>0</v>
      </c>
    </row>
    <row r="3572" spans="1:11">
      <c r="A3572" s="399"/>
      <c r="B3572" s="418">
        <v>25</v>
      </c>
      <c r="C3572" s="329">
        <v>353601</v>
      </c>
      <c r="D3572" s="329" t="s">
        <v>4535</v>
      </c>
      <c r="E3572" s="329">
        <v>1</v>
      </c>
      <c r="F3572" s="436" t="s">
        <v>4574</v>
      </c>
      <c r="G3572" s="451"/>
      <c r="H3572" s="327">
        <v>24.1</v>
      </c>
      <c r="I3572" s="250">
        <f t="shared" si="253"/>
        <v>24.1</v>
      </c>
      <c r="J3572" s="180">
        <v>0</v>
      </c>
      <c r="K3572" s="280">
        <f t="shared" si="254"/>
        <v>0</v>
      </c>
    </row>
    <row r="3573" spans="1:11">
      <c r="A3573" s="399"/>
      <c r="B3573" s="418">
        <v>25</v>
      </c>
      <c r="C3573" s="329">
        <v>353595</v>
      </c>
      <c r="D3573" s="329" t="s">
        <v>4535</v>
      </c>
      <c r="E3573" s="329">
        <v>1</v>
      </c>
      <c r="F3573" s="436" t="s">
        <v>4575</v>
      </c>
      <c r="G3573" s="451"/>
      <c r="H3573" s="327">
        <v>24.1</v>
      </c>
      <c r="I3573" s="250">
        <f t="shared" si="253"/>
        <v>24.1</v>
      </c>
      <c r="J3573" s="180">
        <v>0</v>
      </c>
      <c r="K3573" s="280">
        <f t="shared" si="254"/>
        <v>0</v>
      </c>
    </row>
    <row r="3574" spans="1:11">
      <c r="A3574" s="399"/>
      <c r="B3574" s="418">
        <v>25</v>
      </c>
      <c r="C3574" s="329">
        <v>353540</v>
      </c>
      <c r="D3574" s="329" t="s">
        <v>4535</v>
      </c>
      <c r="E3574" s="329">
        <v>1</v>
      </c>
      <c r="F3574" s="436" t="s">
        <v>4576</v>
      </c>
      <c r="G3574" s="451"/>
      <c r="H3574" s="327">
        <v>24.1</v>
      </c>
      <c r="I3574" s="250">
        <f t="shared" si="253"/>
        <v>24.1</v>
      </c>
      <c r="J3574" s="180">
        <v>0</v>
      </c>
      <c r="K3574" s="280">
        <f t="shared" si="254"/>
        <v>0</v>
      </c>
    </row>
    <row r="3575" spans="1:11">
      <c r="A3575" s="399"/>
      <c r="B3575" s="418">
        <v>25</v>
      </c>
      <c r="C3575" s="329">
        <v>353571</v>
      </c>
      <c r="D3575" s="329" t="s">
        <v>4535</v>
      </c>
      <c r="E3575" s="329">
        <v>1</v>
      </c>
      <c r="F3575" s="436" t="s">
        <v>4577</v>
      </c>
      <c r="G3575" s="451"/>
      <c r="H3575" s="327">
        <v>24.1</v>
      </c>
      <c r="I3575" s="250">
        <f t="shared" si="253"/>
        <v>24.1</v>
      </c>
      <c r="J3575" s="180">
        <v>0</v>
      </c>
      <c r="K3575" s="280">
        <f t="shared" si="254"/>
        <v>0</v>
      </c>
    </row>
    <row r="3576" spans="1:11">
      <c r="A3576" s="399"/>
      <c r="B3576" s="418">
        <v>25</v>
      </c>
      <c r="C3576" s="329">
        <v>353342</v>
      </c>
      <c r="D3576" s="329" t="s">
        <v>4535</v>
      </c>
      <c r="E3576" s="329">
        <v>1</v>
      </c>
      <c r="F3576" s="436" t="s">
        <v>4578</v>
      </c>
      <c r="G3576" s="451"/>
      <c r="H3576" s="327">
        <v>24.1</v>
      </c>
      <c r="I3576" s="250">
        <f t="shared" si="253"/>
        <v>24.1</v>
      </c>
      <c r="J3576" s="180">
        <v>0</v>
      </c>
      <c r="K3576" s="280">
        <f t="shared" si="254"/>
        <v>0</v>
      </c>
    </row>
    <row r="3577" spans="1:11">
      <c r="A3577" s="399"/>
      <c r="B3577" s="418">
        <v>25</v>
      </c>
      <c r="C3577" s="329">
        <v>353366</v>
      </c>
      <c r="D3577" s="329" t="s">
        <v>4535</v>
      </c>
      <c r="E3577" s="329">
        <v>1</v>
      </c>
      <c r="F3577" s="436" t="s">
        <v>4579</v>
      </c>
      <c r="G3577" s="451"/>
      <c r="H3577" s="327">
        <v>24.1</v>
      </c>
      <c r="I3577" s="250">
        <f t="shared" si="253"/>
        <v>24.1</v>
      </c>
      <c r="J3577" s="180">
        <v>0</v>
      </c>
      <c r="K3577" s="280">
        <f t="shared" si="254"/>
        <v>0</v>
      </c>
    </row>
    <row r="3578" spans="1:11">
      <c r="A3578" s="399"/>
      <c r="B3578" s="418">
        <v>25</v>
      </c>
      <c r="C3578" s="329">
        <v>353335</v>
      </c>
      <c r="D3578" s="329" t="s">
        <v>4535</v>
      </c>
      <c r="E3578" s="329">
        <v>1</v>
      </c>
      <c r="F3578" s="457" t="s">
        <v>4580</v>
      </c>
      <c r="G3578" s="458"/>
      <c r="H3578" s="327">
        <v>24.1</v>
      </c>
      <c r="I3578" s="250">
        <f t="shared" si="253"/>
        <v>24.1</v>
      </c>
      <c r="J3578" s="180">
        <v>0</v>
      </c>
      <c r="K3578" s="280">
        <f t="shared" si="254"/>
        <v>0</v>
      </c>
    </row>
    <row r="3579" spans="1:11">
      <c r="A3579" s="399"/>
      <c r="B3579" s="418">
        <v>25</v>
      </c>
      <c r="C3579" s="329">
        <v>353786</v>
      </c>
      <c r="D3579" s="329" t="s">
        <v>4535</v>
      </c>
      <c r="E3579" s="329">
        <v>1</v>
      </c>
      <c r="F3579" s="436" t="s">
        <v>4581</v>
      </c>
      <c r="G3579" s="451"/>
      <c r="H3579" s="327">
        <v>24.1</v>
      </c>
      <c r="I3579" s="250">
        <f>ROUND(H3579-H3579*H$8,2)</f>
        <v>24.1</v>
      </c>
      <c r="J3579" s="180">
        <v>0</v>
      </c>
      <c r="K3579" s="280">
        <f>I3579*J3579</f>
        <v>0</v>
      </c>
    </row>
    <row r="3580" spans="1:11">
      <c r="A3580" s="399"/>
      <c r="B3580" s="418">
        <v>25</v>
      </c>
      <c r="C3580" s="329">
        <v>353496</v>
      </c>
      <c r="D3580" s="329" t="s">
        <v>4535</v>
      </c>
      <c r="E3580" s="329">
        <v>1</v>
      </c>
      <c r="F3580" s="436" t="s">
        <v>4582</v>
      </c>
      <c r="G3580" s="451"/>
      <c r="H3580" s="327">
        <v>24.1</v>
      </c>
      <c r="I3580" s="250">
        <f t="shared" si="253"/>
        <v>24.1</v>
      </c>
      <c r="J3580" s="180">
        <v>0</v>
      </c>
      <c r="K3580" s="280">
        <f t="shared" si="254"/>
        <v>0</v>
      </c>
    </row>
    <row r="3581" spans="1:11">
      <c r="A3581" s="399"/>
      <c r="B3581" s="418">
        <v>25</v>
      </c>
      <c r="C3581" s="329">
        <v>353502</v>
      </c>
      <c r="D3581" s="329" t="s">
        <v>4535</v>
      </c>
      <c r="E3581" s="329">
        <v>1</v>
      </c>
      <c r="F3581" s="436" t="s">
        <v>4583</v>
      </c>
      <c r="G3581" s="451"/>
      <c r="H3581" s="327">
        <v>24.1</v>
      </c>
      <c r="I3581" s="250">
        <f t="shared" si="253"/>
        <v>24.1</v>
      </c>
      <c r="J3581" s="180">
        <v>0</v>
      </c>
      <c r="K3581" s="280">
        <f t="shared" si="254"/>
        <v>0</v>
      </c>
    </row>
    <row r="3582" spans="1:11">
      <c r="A3582" s="399"/>
      <c r="B3582" s="418">
        <v>25</v>
      </c>
      <c r="C3582" s="329">
        <v>353458</v>
      </c>
      <c r="D3582" s="329" t="s">
        <v>4535</v>
      </c>
      <c r="E3582" s="329">
        <v>1</v>
      </c>
      <c r="F3582" s="436" t="s">
        <v>4584</v>
      </c>
      <c r="G3582" s="451"/>
      <c r="H3582" s="327">
        <v>24.1</v>
      </c>
      <c r="I3582" s="250">
        <f t="shared" si="253"/>
        <v>24.1</v>
      </c>
      <c r="J3582" s="180">
        <v>0</v>
      </c>
      <c r="K3582" s="280">
        <f t="shared" si="254"/>
        <v>0</v>
      </c>
    </row>
    <row r="3583" spans="1:11">
      <c r="A3583" s="399"/>
      <c r="B3583" s="418">
        <v>25</v>
      </c>
      <c r="C3583" s="329">
        <v>353465</v>
      </c>
      <c r="D3583" s="329" t="s">
        <v>4535</v>
      </c>
      <c r="E3583" s="329">
        <v>1</v>
      </c>
      <c r="F3583" s="436" t="s">
        <v>4585</v>
      </c>
      <c r="G3583" s="451"/>
      <c r="H3583" s="327">
        <v>24.1</v>
      </c>
      <c r="I3583" s="250">
        <f t="shared" si="253"/>
        <v>24.1</v>
      </c>
      <c r="J3583" s="180">
        <v>0</v>
      </c>
      <c r="K3583" s="280">
        <f t="shared" si="254"/>
        <v>0</v>
      </c>
    </row>
    <row r="3584" spans="1:11">
      <c r="A3584" s="399"/>
      <c r="B3584" s="418">
        <v>25</v>
      </c>
      <c r="C3584" s="329">
        <v>353489</v>
      </c>
      <c r="D3584" s="329" t="s">
        <v>4535</v>
      </c>
      <c r="E3584" s="329">
        <v>1</v>
      </c>
      <c r="F3584" s="436" t="s">
        <v>4586</v>
      </c>
      <c r="G3584" s="451"/>
      <c r="H3584" s="327">
        <v>24.1</v>
      </c>
      <c r="I3584" s="250">
        <f t="shared" si="253"/>
        <v>24.1</v>
      </c>
      <c r="J3584" s="180">
        <v>0</v>
      </c>
      <c r="K3584" s="280">
        <f t="shared" si="254"/>
        <v>0</v>
      </c>
    </row>
    <row r="3585" spans="1:11">
      <c r="A3585" s="399"/>
      <c r="B3585" s="418">
        <v>25</v>
      </c>
      <c r="C3585" s="329">
        <v>353427</v>
      </c>
      <c r="D3585" s="329" t="s">
        <v>4535</v>
      </c>
      <c r="E3585" s="329">
        <v>1</v>
      </c>
      <c r="F3585" s="436" t="s">
        <v>4587</v>
      </c>
      <c r="G3585" s="451"/>
      <c r="H3585" s="327">
        <v>24.1</v>
      </c>
      <c r="I3585" s="250">
        <f t="shared" si="253"/>
        <v>24.1</v>
      </c>
      <c r="J3585" s="180">
        <v>0</v>
      </c>
      <c r="K3585" s="280">
        <f t="shared" si="254"/>
        <v>0</v>
      </c>
    </row>
    <row r="3586" spans="1:11">
      <c r="A3586" s="399"/>
      <c r="B3586" s="418">
        <v>25</v>
      </c>
      <c r="C3586" s="329">
        <v>353434</v>
      </c>
      <c r="D3586" s="329" t="s">
        <v>4535</v>
      </c>
      <c r="E3586" s="329">
        <v>1</v>
      </c>
      <c r="F3586" s="436" t="s">
        <v>4588</v>
      </c>
      <c r="G3586" s="451"/>
      <c r="H3586" s="327">
        <v>24.1</v>
      </c>
      <c r="I3586" s="250">
        <f t="shared" si="253"/>
        <v>24.1</v>
      </c>
      <c r="J3586" s="180">
        <v>0</v>
      </c>
      <c r="K3586" s="280">
        <f t="shared" si="254"/>
        <v>0</v>
      </c>
    </row>
    <row r="3587" spans="1:11">
      <c r="A3587" s="399"/>
      <c r="B3587" s="418">
        <v>25</v>
      </c>
      <c r="C3587" s="329">
        <v>353441</v>
      </c>
      <c r="D3587" s="329" t="s">
        <v>4535</v>
      </c>
      <c r="E3587" s="329">
        <v>1</v>
      </c>
      <c r="F3587" s="436" t="s">
        <v>4589</v>
      </c>
      <c r="G3587" s="451"/>
      <c r="H3587" s="327">
        <v>24.1</v>
      </c>
      <c r="I3587" s="250">
        <f t="shared" si="253"/>
        <v>24.1</v>
      </c>
      <c r="J3587" s="180">
        <v>0</v>
      </c>
      <c r="K3587" s="280">
        <f t="shared" si="254"/>
        <v>0</v>
      </c>
    </row>
    <row r="3588" spans="1:11">
      <c r="A3588" s="399"/>
      <c r="B3588" s="418">
        <v>25</v>
      </c>
      <c r="C3588" s="329">
        <v>353397</v>
      </c>
      <c r="D3588" s="329" t="s">
        <v>4546</v>
      </c>
      <c r="E3588" s="329">
        <v>1</v>
      </c>
      <c r="F3588" s="436" t="s">
        <v>4570</v>
      </c>
      <c r="G3588" s="451"/>
      <c r="H3588" s="327">
        <v>33.5</v>
      </c>
      <c r="I3588" s="250">
        <f t="shared" si="253"/>
        <v>33.5</v>
      </c>
      <c r="J3588" s="180">
        <v>0</v>
      </c>
      <c r="K3588" s="280">
        <f t="shared" si="254"/>
        <v>0</v>
      </c>
    </row>
    <row r="3589" spans="1:11">
      <c r="A3589" s="399"/>
      <c r="B3589" s="418">
        <v>25</v>
      </c>
      <c r="C3589" s="329">
        <v>353403</v>
      </c>
      <c r="D3589" s="329" t="s">
        <v>4546</v>
      </c>
      <c r="E3589" s="329">
        <v>1</v>
      </c>
      <c r="F3589" s="436" t="s">
        <v>4590</v>
      </c>
      <c r="G3589" s="451"/>
      <c r="H3589" s="327">
        <v>33.5</v>
      </c>
      <c r="I3589" s="250">
        <f t="shared" si="253"/>
        <v>33.5</v>
      </c>
      <c r="J3589" s="180">
        <v>0</v>
      </c>
      <c r="K3589" s="280">
        <f t="shared" si="254"/>
        <v>0</v>
      </c>
    </row>
    <row r="3590" spans="1:11">
      <c r="A3590" s="399"/>
      <c r="B3590" s="418">
        <v>25</v>
      </c>
      <c r="C3590" s="329">
        <v>353410</v>
      </c>
      <c r="D3590" s="329" t="s">
        <v>4546</v>
      </c>
      <c r="E3590" s="329">
        <v>1</v>
      </c>
      <c r="F3590" s="436" t="s">
        <v>4591</v>
      </c>
      <c r="G3590" s="451"/>
      <c r="H3590" s="327">
        <v>33.5</v>
      </c>
      <c r="I3590" s="250">
        <f t="shared" si="253"/>
        <v>33.5</v>
      </c>
      <c r="J3590" s="180">
        <v>0</v>
      </c>
      <c r="K3590" s="280">
        <f t="shared" si="254"/>
        <v>0</v>
      </c>
    </row>
    <row r="3591" spans="1:11">
      <c r="A3591" s="399"/>
      <c r="B3591" s="418">
        <v>25</v>
      </c>
      <c r="C3591" s="329">
        <v>353564</v>
      </c>
      <c r="D3591" s="329" t="s">
        <v>4546</v>
      </c>
      <c r="E3591" s="329">
        <v>1</v>
      </c>
      <c r="F3591" s="436" t="s">
        <v>4592</v>
      </c>
      <c r="G3591" s="451"/>
      <c r="H3591" s="327">
        <v>33.5</v>
      </c>
      <c r="I3591" s="250">
        <f t="shared" si="253"/>
        <v>33.5</v>
      </c>
      <c r="J3591" s="180">
        <v>0</v>
      </c>
      <c r="K3591" s="280">
        <f t="shared" si="254"/>
        <v>0</v>
      </c>
    </row>
    <row r="3592" spans="1:11">
      <c r="A3592" s="399"/>
      <c r="B3592" s="418">
        <v>25</v>
      </c>
      <c r="C3592" s="329">
        <v>353588</v>
      </c>
      <c r="D3592" s="329" t="s">
        <v>4546</v>
      </c>
      <c r="E3592" s="329">
        <v>1</v>
      </c>
      <c r="F3592" s="436" t="s">
        <v>4577</v>
      </c>
      <c r="G3592" s="451"/>
      <c r="H3592" s="327">
        <v>33.5</v>
      </c>
      <c r="I3592" s="250">
        <f t="shared" si="253"/>
        <v>33.5</v>
      </c>
      <c r="J3592" s="180">
        <v>0</v>
      </c>
      <c r="K3592" s="280">
        <f t="shared" si="254"/>
        <v>0</v>
      </c>
    </row>
    <row r="3593" spans="1:11">
      <c r="A3593" s="399"/>
      <c r="B3593" s="418">
        <v>25</v>
      </c>
      <c r="C3593" s="329">
        <v>353618</v>
      </c>
      <c r="D3593" s="329" t="s">
        <v>4546</v>
      </c>
      <c r="E3593" s="329">
        <v>1</v>
      </c>
      <c r="F3593" s="436" t="s">
        <v>4593</v>
      </c>
      <c r="G3593" s="451"/>
      <c r="H3593" s="327">
        <v>33.5</v>
      </c>
      <c r="I3593" s="250">
        <f t="shared" si="253"/>
        <v>33.5</v>
      </c>
      <c r="J3593" s="180">
        <v>0</v>
      </c>
      <c r="K3593" s="280">
        <f t="shared" si="254"/>
        <v>0</v>
      </c>
    </row>
    <row r="3594" spans="1:11">
      <c r="A3594" s="399"/>
      <c r="B3594" s="418">
        <v>25</v>
      </c>
      <c r="C3594" s="329">
        <v>353625</v>
      </c>
      <c r="D3594" s="329" t="s">
        <v>4546</v>
      </c>
      <c r="E3594" s="329">
        <v>1</v>
      </c>
      <c r="F3594" s="436" t="s">
        <v>4594</v>
      </c>
      <c r="G3594" s="451"/>
      <c r="H3594" s="327">
        <v>33.5</v>
      </c>
      <c r="I3594" s="250">
        <f t="shared" si="253"/>
        <v>33.5</v>
      </c>
      <c r="J3594" s="180">
        <v>0</v>
      </c>
      <c r="K3594" s="280">
        <f t="shared" si="254"/>
        <v>0</v>
      </c>
    </row>
    <row r="3595" spans="1:11">
      <c r="A3595" s="399"/>
      <c r="B3595" s="418">
        <v>25</v>
      </c>
      <c r="C3595" s="329">
        <v>353557</v>
      </c>
      <c r="D3595" s="329" t="s">
        <v>4546</v>
      </c>
      <c r="E3595" s="329">
        <v>1</v>
      </c>
      <c r="F3595" s="436" t="s">
        <v>4595</v>
      </c>
      <c r="G3595" s="451"/>
      <c r="H3595" s="327">
        <v>33.5</v>
      </c>
      <c r="I3595" s="250">
        <f t="shared" si="253"/>
        <v>33.5</v>
      </c>
      <c r="J3595" s="180">
        <v>0</v>
      </c>
      <c r="K3595" s="280">
        <f t="shared" si="254"/>
        <v>0</v>
      </c>
    </row>
    <row r="3596" spans="1:11">
      <c r="A3596" s="399"/>
      <c r="B3596" s="418">
        <v>25</v>
      </c>
      <c r="C3596" s="329">
        <v>353359</v>
      </c>
      <c r="D3596" s="329" t="s">
        <v>4546</v>
      </c>
      <c r="E3596" s="329">
        <v>1</v>
      </c>
      <c r="F3596" s="436" t="s">
        <v>4596</v>
      </c>
      <c r="G3596" s="451"/>
      <c r="H3596" s="327">
        <v>33.5</v>
      </c>
      <c r="I3596" s="250">
        <f t="shared" si="253"/>
        <v>33.5</v>
      </c>
      <c r="J3596" s="180">
        <v>0</v>
      </c>
      <c r="K3596" s="280">
        <f t="shared" si="254"/>
        <v>0</v>
      </c>
    </row>
    <row r="3597" spans="1:11">
      <c r="A3597" s="399"/>
      <c r="B3597" s="418">
        <v>25</v>
      </c>
      <c r="C3597" s="329">
        <v>353373</v>
      </c>
      <c r="D3597" s="329" t="s">
        <v>4546</v>
      </c>
      <c r="E3597" s="329">
        <v>1</v>
      </c>
      <c r="F3597" s="457" t="s">
        <v>4579</v>
      </c>
      <c r="G3597" s="458"/>
      <c r="H3597" s="327">
        <v>33.5</v>
      </c>
      <c r="I3597" s="250">
        <f t="shared" si="253"/>
        <v>33.5</v>
      </c>
      <c r="J3597" s="180">
        <v>0</v>
      </c>
      <c r="K3597" s="280">
        <f t="shared" si="254"/>
        <v>0</v>
      </c>
    </row>
    <row r="3598" spans="1:11">
      <c r="A3598" s="399"/>
      <c r="B3598" s="418">
        <v>25</v>
      </c>
      <c r="C3598" s="329">
        <v>353472</v>
      </c>
      <c r="D3598" s="329" t="s">
        <v>4546</v>
      </c>
      <c r="E3598" s="329">
        <v>1</v>
      </c>
      <c r="F3598" s="436" t="s">
        <v>4597</v>
      </c>
      <c r="G3598" s="451"/>
      <c r="H3598" s="327">
        <v>33.5</v>
      </c>
      <c r="I3598" s="250">
        <f t="shared" si="253"/>
        <v>33.5</v>
      </c>
      <c r="J3598" s="180">
        <v>0</v>
      </c>
      <c r="K3598" s="280">
        <f t="shared" si="254"/>
        <v>0</v>
      </c>
    </row>
    <row r="3599" spans="1:11">
      <c r="A3599" s="399"/>
      <c r="B3599" s="418">
        <v>25</v>
      </c>
      <c r="C3599" s="329">
        <v>353793</v>
      </c>
      <c r="D3599" s="329" t="s">
        <v>4535</v>
      </c>
      <c r="E3599" s="329">
        <v>1</v>
      </c>
      <c r="F3599" s="436" t="s">
        <v>4598</v>
      </c>
      <c r="G3599" s="451"/>
      <c r="H3599" s="327">
        <v>24.1</v>
      </c>
      <c r="I3599" s="250">
        <f t="shared" si="253"/>
        <v>24.1</v>
      </c>
      <c r="J3599" s="180">
        <v>0</v>
      </c>
      <c r="K3599" s="280">
        <f t="shared" si="254"/>
        <v>0</v>
      </c>
    </row>
    <row r="3600" spans="1:11">
      <c r="A3600" s="399"/>
      <c r="B3600" s="418">
        <v>25</v>
      </c>
      <c r="C3600" s="329">
        <v>353809</v>
      </c>
      <c r="D3600" s="329" t="s">
        <v>4535</v>
      </c>
      <c r="E3600" s="329">
        <v>1</v>
      </c>
      <c r="F3600" s="436" t="s">
        <v>4599</v>
      </c>
      <c r="G3600" s="451"/>
      <c r="H3600" s="327">
        <v>24.1</v>
      </c>
      <c r="I3600" s="250">
        <f t="shared" ref="I3600:I3640" si="255">ROUND(H3600-H3600*H$8,2)</f>
        <v>24.1</v>
      </c>
      <c r="J3600" s="180">
        <v>0</v>
      </c>
      <c r="K3600" s="280">
        <f t="shared" ref="K3600:K3640" si="256">I3600*J3600</f>
        <v>0</v>
      </c>
    </row>
    <row r="3601" spans="1:11">
      <c r="A3601" s="399"/>
      <c r="B3601" s="418">
        <v>25</v>
      </c>
      <c r="C3601" s="329">
        <v>353861</v>
      </c>
      <c r="D3601" s="329" t="s">
        <v>4535</v>
      </c>
      <c r="E3601" s="329">
        <v>1</v>
      </c>
      <c r="F3601" s="436" t="s">
        <v>4600</v>
      </c>
      <c r="G3601" s="451"/>
      <c r="H3601" s="327">
        <v>24.1</v>
      </c>
      <c r="I3601" s="250">
        <f t="shared" si="255"/>
        <v>24.1</v>
      </c>
      <c r="J3601" s="180">
        <v>0</v>
      </c>
      <c r="K3601" s="280">
        <f t="shared" si="256"/>
        <v>0</v>
      </c>
    </row>
    <row r="3602" spans="1:11">
      <c r="A3602" s="399"/>
      <c r="B3602" s="418">
        <v>25</v>
      </c>
      <c r="C3602" s="329">
        <v>353915</v>
      </c>
      <c r="D3602" s="329" t="s">
        <v>4535</v>
      </c>
      <c r="E3602" s="329">
        <v>1</v>
      </c>
      <c r="F3602" s="436" t="s">
        <v>4601</v>
      </c>
      <c r="G3602" s="451"/>
      <c r="H3602" s="327">
        <v>24.1</v>
      </c>
      <c r="I3602" s="250">
        <f t="shared" si="255"/>
        <v>24.1</v>
      </c>
      <c r="J3602" s="180">
        <v>0</v>
      </c>
      <c r="K3602" s="280">
        <f t="shared" si="256"/>
        <v>0</v>
      </c>
    </row>
    <row r="3603" spans="1:11">
      <c r="A3603" s="399"/>
      <c r="B3603" s="418">
        <v>25</v>
      </c>
      <c r="C3603" s="329">
        <v>353946</v>
      </c>
      <c r="D3603" s="329" t="s">
        <v>4535</v>
      </c>
      <c r="E3603" s="329">
        <v>1</v>
      </c>
      <c r="F3603" s="436" t="s">
        <v>4602</v>
      </c>
      <c r="G3603" s="451"/>
      <c r="H3603" s="327">
        <v>24.1</v>
      </c>
      <c r="I3603" s="250">
        <f t="shared" si="255"/>
        <v>24.1</v>
      </c>
      <c r="J3603" s="180">
        <v>0</v>
      </c>
      <c r="K3603" s="280">
        <f t="shared" si="256"/>
        <v>0</v>
      </c>
    </row>
    <row r="3604" spans="1:11">
      <c r="A3604" s="399"/>
      <c r="B3604" s="418">
        <v>25</v>
      </c>
      <c r="C3604" s="329">
        <v>353885</v>
      </c>
      <c r="D3604" s="329" t="s">
        <v>4535</v>
      </c>
      <c r="E3604" s="329">
        <v>1</v>
      </c>
      <c r="F3604" s="436" t="s">
        <v>4603</v>
      </c>
      <c r="G3604" s="451"/>
      <c r="H3604" s="327">
        <v>24.1</v>
      </c>
      <c r="I3604" s="250">
        <f t="shared" si="255"/>
        <v>24.1</v>
      </c>
      <c r="J3604" s="180">
        <v>0</v>
      </c>
      <c r="K3604" s="280">
        <f t="shared" si="256"/>
        <v>0</v>
      </c>
    </row>
    <row r="3605" spans="1:11">
      <c r="A3605" s="399"/>
      <c r="B3605" s="418">
        <v>25</v>
      </c>
      <c r="C3605" s="329">
        <v>353953</v>
      </c>
      <c r="D3605" s="329" t="s">
        <v>4535</v>
      </c>
      <c r="E3605" s="329">
        <v>1</v>
      </c>
      <c r="F3605" s="436" t="s">
        <v>4604</v>
      </c>
      <c r="G3605" s="451"/>
      <c r="H3605" s="327">
        <v>24.1</v>
      </c>
      <c r="I3605" s="250">
        <f t="shared" si="255"/>
        <v>24.1</v>
      </c>
      <c r="J3605" s="180">
        <v>0</v>
      </c>
      <c r="K3605" s="280">
        <f t="shared" si="256"/>
        <v>0</v>
      </c>
    </row>
    <row r="3606" spans="1:11">
      <c r="A3606" s="399"/>
      <c r="B3606" s="418">
        <v>25</v>
      </c>
      <c r="C3606" s="329">
        <v>353816</v>
      </c>
      <c r="D3606" s="329" t="s">
        <v>4535</v>
      </c>
      <c r="E3606" s="329">
        <v>1</v>
      </c>
      <c r="F3606" s="436" t="s">
        <v>4605</v>
      </c>
      <c r="G3606" s="451"/>
      <c r="H3606" s="327">
        <v>24.1</v>
      </c>
      <c r="I3606" s="250">
        <f t="shared" si="255"/>
        <v>24.1</v>
      </c>
      <c r="J3606" s="180">
        <v>0</v>
      </c>
      <c r="K3606" s="280">
        <f t="shared" si="256"/>
        <v>0</v>
      </c>
    </row>
    <row r="3607" spans="1:11">
      <c r="A3607" s="399"/>
      <c r="B3607" s="418">
        <v>25</v>
      </c>
      <c r="C3607" s="329">
        <v>353830</v>
      </c>
      <c r="D3607" s="329" t="s">
        <v>4535</v>
      </c>
      <c r="E3607" s="329">
        <v>1</v>
      </c>
      <c r="F3607" s="436" t="s">
        <v>4606</v>
      </c>
      <c r="G3607" s="451"/>
      <c r="H3607" s="327">
        <v>24.1</v>
      </c>
      <c r="I3607" s="250">
        <f t="shared" si="255"/>
        <v>24.1</v>
      </c>
      <c r="J3607" s="180">
        <v>0</v>
      </c>
      <c r="K3607" s="280">
        <f t="shared" si="256"/>
        <v>0</v>
      </c>
    </row>
    <row r="3608" spans="1:11">
      <c r="A3608" s="399"/>
      <c r="B3608" s="418">
        <v>25</v>
      </c>
      <c r="C3608" s="329">
        <v>353854</v>
      </c>
      <c r="D3608" s="329" t="s">
        <v>4535</v>
      </c>
      <c r="E3608" s="329">
        <v>1</v>
      </c>
      <c r="F3608" s="436" t="s">
        <v>4607</v>
      </c>
      <c r="G3608" s="451"/>
      <c r="H3608" s="327">
        <v>24.1</v>
      </c>
      <c r="I3608" s="250">
        <f t="shared" si="255"/>
        <v>24.1</v>
      </c>
      <c r="J3608" s="180">
        <v>0</v>
      </c>
      <c r="K3608" s="280">
        <f t="shared" si="256"/>
        <v>0</v>
      </c>
    </row>
    <row r="3609" spans="1:11">
      <c r="A3609" s="399"/>
      <c r="B3609" s="418">
        <v>25</v>
      </c>
      <c r="C3609" s="329">
        <v>353823</v>
      </c>
      <c r="D3609" s="329" t="s">
        <v>4535</v>
      </c>
      <c r="E3609" s="329">
        <v>1</v>
      </c>
      <c r="F3609" s="436" t="s">
        <v>4608</v>
      </c>
      <c r="G3609" s="451"/>
      <c r="H3609" s="327">
        <v>24.1</v>
      </c>
      <c r="I3609" s="250">
        <f t="shared" si="255"/>
        <v>24.1</v>
      </c>
      <c r="J3609" s="180">
        <v>0</v>
      </c>
      <c r="K3609" s="280">
        <f t="shared" si="256"/>
        <v>0</v>
      </c>
    </row>
    <row r="3610" spans="1:11">
      <c r="A3610" s="399"/>
      <c r="B3610" s="418">
        <v>25</v>
      </c>
      <c r="C3610" s="329">
        <v>353847</v>
      </c>
      <c r="D3610" s="329" t="s">
        <v>4535</v>
      </c>
      <c r="E3610" s="329">
        <v>1</v>
      </c>
      <c r="F3610" s="436" t="s">
        <v>4609</v>
      </c>
      <c r="G3610" s="451"/>
      <c r="H3610" s="327">
        <v>24.1</v>
      </c>
      <c r="I3610" s="250">
        <f t="shared" si="255"/>
        <v>24.1</v>
      </c>
      <c r="J3610" s="180">
        <v>0</v>
      </c>
      <c r="K3610" s="280">
        <f t="shared" si="256"/>
        <v>0</v>
      </c>
    </row>
    <row r="3611" spans="1:11">
      <c r="A3611" s="399"/>
      <c r="B3611" s="418">
        <v>25</v>
      </c>
      <c r="C3611" s="329">
        <v>353878</v>
      </c>
      <c r="D3611" s="329" t="s">
        <v>4546</v>
      </c>
      <c r="E3611" s="329">
        <v>1</v>
      </c>
      <c r="F3611" s="436" t="s">
        <v>4600</v>
      </c>
      <c r="G3611" s="451"/>
      <c r="H3611" s="327">
        <v>33.5</v>
      </c>
      <c r="I3611" s="250">
        <f t="shared" si="255"/>
        <v>33.5</v>
      </c>
      <c r="J3611" s="180">
        <v>0</v>
      </c>
      <c r="K3611" s="280">
        <f t="shared" si="256"/>
        <v>0</v>
      </c>
    </row>
    <row r="3612" spans="1:11">
      <c r="A3612" s="399"/>
      <c r="B3612" s="418">
        <v>25</v>
      </c>
      <c r="C3612" s="329">
        <v>353908</v>
      </c>
      <c r="D3612" s="329" t="s">
        <v>4546</v>
      </c>
      <c r="E3612" s="329">
        <v>1</v>
      </c>
      <c r="F3612" s="436" t="s">
        <v>4610</v>
      </c>
      <c r="G3612" s="451"/>
      <c r="H3612" s="327">
        <v>33.5</v>
      </c>
      <c r="I3612" s="250">
        <f t="shared" si="255"/>
        <v>33.5</v>
      </c>
      <c r="J3612" s="180">
        <v>0</v>
      </c>
      <c r="K3612" s="280">
        <f t="shared" si="256"/>
        <v>0</v>
      </c>
    </row>
    <row r="3613" spans="1:11">
      <c r="A3613" s="399"/>
      <c r="B3613" s="418">
        <v>25</v>
      </c>
      <c r="C3613" s="329">
        <v>353892</v>
      </c>
      <c r="D3613" s="329" t="s">
        <v>4546</v>
      </c>
      <c r="E3613" s="329">
        <v>1</v>
      </c>
      <c r="F3613" s="436" t="s">
        <v>4611</v>
      </c>
      <c r="G3613" s="451"/>
      <c r="H3613" s="327">
        <v>33.5</v>
      </c>
      <c r="I3613" s="250">
        <f t="shared" si="255"/>
        <v>33.5</v>
      </c>
      <c r="J3613" s="180">
        <v>0</v>
      </c>
      <c r="K3613" s="280">
        <f t="shared" si="256"/>
        <v>0</v>
      </c>
    </row>
    <row r="3614" spans="1:11">
      <c r="A3614" s="399"/>
      <c r="B3614" s="418">
        <v>25</v>
      </c>
      <c r="C3614" s="329">
        <v>353922</v>
      </c>
      <c r="D3614" s="329" t="s">
        <v>4546</v>
      </c>
      <c r="E3614" s="329">
        <v>1</v>
      </c>
      <c r="F3614" s="436" t="s">
        <v>4601</v>
      </c>
      <c r="G3614" s="451"/>
      <c r="H3614" s="327">
        <v>33.5</v>
      </c>
      <c r="I3614" s="250">
        <f t="shared" si="255"/>
        <v>33.5</v>
      </c>
      <c r="J3614" s="180">
        <v>0</v>
      </c>
      <c r="K3614" s="280">
        <f t="shared" si="256"/>
        <v>0</v>
      </c>
    </row>
    <row r="3615" spans="1:11" ht="12.75" customHeight="1">
      <c r="A3615" s="399"/>
      <c r="B3615" s="418">
        <v>25</v>
      </c>
      <c r="C3615" s="329">
        <v>353939</v>
      </c>
      <c r="D3615" s="329" t="s">
        <v>4546</v>
      </c>
      <c r="E3615" s="329">
        <v>1</v>
      </c>
      <c r="F3615" s="436" t="s">
        <v>4612</v>
      </c>
      <c r="G3615" s="451"/>
      <c r="H3615" s="327">
        <v>33.5</v>
      </c>
      <c r="I3615" s="250">
        <f t="shared" si="255"/>
        <v>33.5</v>
      </c>
      <c r="J3615" s="180">
        <v>0</v>
      </c>
      <c r="K3615" s="280">
        <f t="shared" si="256"/>
        <v>0</v>
      </c>
    </row>
    <row r="3616" spans="1:11" ht="12.75" customHeight="1">
      <c r="A3616" s="399"/>
      <c r="B3616" s="418">
        <v>25</v>
      </c>
      <c r="C3616" s="329">
        <v>353960</v>
      </c>
      <c r="D3616" s="329" t="s">
        <v>4535</v>
      </c>
      <c r="E3616" s="329">
        <v>1</v>
      </c>
      <c r="F3616" s="436" t="s">
        <v>4613</v>
      </c>
      <c r="G3616" s="451"/>
      <c r="H3616" s="327">
        <v>24.1</v>
      </c>
      <c r="I3616" s="250">
        <f t="shared" si="255"/>
        <v>24.1</v>
      </c>
      <c r="J3616" s="180">
        <v>0</v>
      </c>
      <c r="K3616" s="280">
        <f t="shared" si="256"/>
        <v>0</v>
      </c>
    </row>
    <row r="3617" spans="1:11" ht="12.75" customHeight="1">
      <c r="A3617" s="399"/>
      <c r="B3617" s="418">
        <v>25</v>
      </c>
      <c r="C3617" s="329">
        <v>354004</v>
      </c>
      <c r="D3617" s="329" t="s">
        <v>4535</v>
      </c>
      <c r="E3617" s="329">
        <v>1</v>
      </c>
      <c r="F3617" s="436" t="s">
        <v>4614</v>
      </c>
      <c r="G3617" s="451"/>
      <c r="H3617" s="327">
        <v>24.1</v>
      </c>
      <c r="I3617" s="250">
        <f t="shared" si="255"/>
        <v>24.1</v>
      </c>
      <c r="J3617" s="180">
        <v>0</v>
      </c>
      <c r="K3617" s="280">
        <f t="shared" si="256"/>
        <v>0</v>
      </c>
    </row>
    <row r="3618" spans="1:11" ht="12.75" customHeight="1">
      <c r="A3618" s="399"/>
      <c r="B3618" s="418">
        <v>25</v>
      </c>
      <c r="C3618" s="329">
        <v>353991</v>
      </c>
      <c r="D3618" s="329" t="s">
        <v>4535</v>
      </c>
      <c r="E3618" s="329">
        <v>1</v>
      </c>
      <c r="F3618" s="436" t="s">
        <v>4615</v>
      </c>
      <c r="G3618" s="451"/>
      <c r="H3618" s="327">
        <v>24.1</v>
      </c>
      <c r="I3618" s="250">
        <f t="shared" si="255"/>
        <v>24.1</v>
      </c>
      <c r="J3618" s="180">
        <v>0</v>
      </c>
      <c r="K3618" s="280">
        <f t="shared" si="256"/>
        <v>0</v>
      </c>
    </row>
    <row r="3619" spans="1:11" ht="12.75" customHeight="1">
      <c r="A3619" s="399"/>
      <c r="B3619" s="418">
        <v>25</v>
      </c>
      <c r="C3619" s="329">
        <v>353977</v>
      </c>
      <c r="D3619" s="329" t="s">
        <v>4535</v>
      </c>
      <c r="E3619" s="329">
        <v>1</v>
      </c>
      <c r="F3619" s="436" t="s">
        <v>4616</v>
      </c>
      <c r="G3619" s="451"/>
      <c r="H3619" s="327">
        <v>24.1</v>
      </c>
      <c r="I3619" s="250">
        <f t="shared" si="255"/>
        <v>24.1</v>
      </c>
      <c r="J3619" s="180">
        <v>0</v>
      </c>
      <c r="K3619" s="280">
        <f t="shared" si="256"/>
        <v>0</v>
      </c>
    </row>
    <row r="3620" spans="1:11">
      <c r="A3620" s="399"/>
      <c r="B3620" s="418">
        <v>25</v>
      </c>
      <c r="C3620" s="329">
        <v>353984</v>
      </c>
      <c r="D3620" s="329" t="s">
        <v>4535</v>
      </c>
      <c r="E3620" s="329">
        <v>1</v>
      </c>
      <c r="F3620" s="436" t="s">
        <v>4617</v>
      </c>
      <c r="G3620" s="451"/>
      <c r="H3620" s="327">
        <v>24.1</v>
      </c>
      <c r="I3620" s="250">
        <f t="shared" si="255"/>
        <v>24.1</v>
      </c>
      <c r="J3620" s="180">
        <v>0</v>
      </c>
      <c r="K3620" s="280">
        <f t="shared" si="256"/>
        <v>0</v>
      </c>
    </row>
    <row r="3621" spans="1:11">
      <c r="A3621" s="399"/>
      <c r="B3621" s="418">
        <v>25</v>
      </c>
      <c r="C3621" s="329">
        <v>353250</v>
      </c>
      <c r="D3621" s="329" t="s">
        <v>4546</v>
      </c>
      <c r="E3621" s="329">
        <v>1</v>
      </c>
      <c r="F3621" s="436" t="s">
        <v>4618</v>
      </c>
      <c r="G3621" s="451"/>
      <c r="H3621" s="327">
        <v>53.9</v>
      </c>
      <c r="I3621" s="250">
        <f t="shared" si="255"/>
        <v>53.9</v>
      </c>
      <c r="J3621" s="180">
        <v>0</v>
      </c>
      <c r="K3621" s="280">
        <f t="shared" si="256"/>
        <v>0</v>
      </c>
    </row>
    <row r="3622" spans="1:11">
      <c r="A3622" s="399"/>
      <c r="B3622" s="418">
        <v>25</v>
      </c>
      <c r="C3622" s="329">
        <v>353267</v>
      </c>
      <c r="D3622" s="329" t="s">
        <v>4546</v>
      </c>
      <c r="E3622" s="329">
        <v>1</v>
      </c>
      <c r="F3622" s="436" t="s">
        <v>4619</v>
      </c>
      <c r="G3622" s="451"/>
      <c r="H3622" s="327">
        <v>53.9</v>
      </c>
      <c r="I3622" s="250">
        <f t="shared" si="255"/>
        <v>53.9</v>
      </c>
      <c r="J3622" s="180">
        <v>0</v>
      </c>
      <c r="K3622" s="280">
        <f t="shared" si="256"/>
        <v>0</v>
      </c>
    </row>
    <row r="3623" spans="1:11">
      <c r="A3623" s="399"/>
      <c r="B3623" s="418">
        <v>25</v>
      </c>
      <c r="C3623" s="329">
        <v>353274</v>
      </c>
      <c r="D3623" s="329" t="s">
        <v>4546</v>
      </c>
      <c r="E3623" s="329">
        <v>1</v>
      </c>
      <c r="F3623" s="436" t="s">
        <v>4620</v>
      </c>
      <c r="G3623" s="451"/>
      <c r="H3623" s="327">
        <v>53.9</v>
      </c>
      <c r="I3623" s="250">
        <f t="shared" si="255"/>
        <v>53.9</v>
      </c>
      <c r="J3623" s="180">
        <v>0</v>
      </c>
      <c r="K3623" s="280">
        <f t="shared" si="256"/>
        <v>0</v>
      </c>
    </row>
    <row r="3624" spans="1:11">
      <c r="A3624" s="399"/>
      <c r="B3624" s="418">
        <v>25</v>
      </c>
      <c r="C3624" s="329">
        <v>353281</v>
      </c>
      <c r="D3624" s="329" t="s">
        <v>4546</v>
      </c>
      <c r="E3624" s="329">
        <v>1</v>
      </c>
      <c r="F3624" s="436" t="s">
        <v>4621</v>
      </c>
      <c r="G3624" s="451"/>
      <c r="H3624" s="327">
        <v>53.9</v>
      </c>
      <c r="I3624" s="250">
        <f t="shared" si="255"/>
        <v>53.9</v>
      </c>
      <c r="J3624" s="180">
        <v>0</v>
      </c>
      <c r="K3624" s="280">
        <f t="shared" si="256"/>
        <v>0</v>
      </c>
    </row>
    <row r="3625" spans="1:11">
      <c r="A3625" s="399"/>
      <c r="B3625" s="418">
        <v>25</v>
      </c>
      <c r="C3625" s="329">
        <v>354141</v>
      </c>
      <c r="D3625" s="329" t="s">
        <v>4565</v>
      </c>
      <c r="E3625" s="329">
        <v>1</v>
      </c>
      <c r="F3625" s="436" t="s">
        <v>4622</v>
      </c>
      <c r="G3625" s="451"/>
      <c r="H3625" s="327">
        <v>30.9</v>
      </c>
      <c r="I3625" s="250">
        <f t="shared" si="255"/>
        <v>30.9</v>
      </c>
      <c r="J3625" s="180">
        <v>0</v>
      </c>
      <c r="K3625" s="280">
        <f t="shared" si="256"/>
        <v>0</v>
      </c>
    </row>
    <row r="3626" spans="1:11">
      <c r="A3626" s="399"/>
      <c r="B3626" s="418">
        <v>25</v>
      </c>
      <c r="C3626" s="329">
        <v>354189</v>
      </c>
      <c r="D3626" s="329" t="s">
        <v>4565</v>
      </c>
      <c r="E3626" s="329">
        <v>1</v>
      </c>
      <c r="F3626" s="436" t="s">
        <v>4623</v>
      </c>
      <c r="G3626" s="451"/>
      <c r="H3626" s="327">
        <v>30.9</v>
      </c>
      <c r="I3626" s="250">
        <f t="shared" si="255"/>
        <v>30.9</v>
      </c>
      <c r="J3626" s="180">
        <v>0</v>
      </c>
      <c r="K3626" s="280">
        <f t="shared" si="256"/>
        <v>0</v>
      </c>
    </row>
    <row r="3627" spans="1:11">
      <c r="A3627" s="399"/>
      <c r="B3627" s="418">
        <v>25</v>
      </c>
      <c r="C3627" s="329">
        <v>354202</v>
      </c>
      <c r="D3627" s="329" t="s">
        <v>4565</v>
      </c>
      <c r="E3627" s="329">
        <v>1</v>
      </c>
      <c r="F3627" s="436" t="s">
        <v>4624</v>
      </c>
      <c r="G3627" s="451"/>
      <c r="H3627" s="327">
        <v>30.9</v>
      </c>
      <c r="I3627" s="250">
        <f t="shared" si="255"/>
        <v>30.9</v>
      </c>
      <c r="J3627" s="180">
        <v>0</v>
      </c>
      <c r="K3627" s="280">
        <f t="shared" si="256"/>
        <v>0</v>
      </c>
    </row>
    <row r="3628" spans="1:11">
      <c r="A3628" s="399"/>
      <c r="B3628" s="418">
        <v>25</v>
      </c>
      <c r="C3628" s="329">
        <v>354172</v>
      </c>
      <c r="D3628" s="329" t="s">
        <v>4565</v>
      </c>
      <c r="E3628" s="329">
        <v>1</v>
      </c>
      <c r="F3628" s="436" t="s">
        <v>4625</v>
      </c>
      <c r="G3628" s="451"/>
      <c r="H3628" s="327">
        <v>30.9</v>
      </c>
      <c r="I3628" s="250">
        <f t="shared" si="255"/>
        <v>30.9</v>
      </c>
      <c r="J3628" s="180">
        <v>0</v>
      </c>
      <c r="K3628" s="280">
        <f t="shared" si="256"/>
        <v>0</v>
      </c>
    </row>
    <row r="3629" spans="1:11">
      <c r="A3629" s="399"/>
      <c r="B3629" s="418">
        <v>25</v>
      </c>
      <c r="C3629" s="329">
        <v>354165</v>
      </c>
      <c r="D3629" s="329" t="s">
        <v>4565</v>
      </c>
      <c r="E3629" s="329">
        <v>1</v>
      </c>
      <c r="F3629" s="436" t="s">
        <v>4626</v>
      </c>
      <c r="G3629" s="451"/>
      <c r="H3629" s="327">
        <v>30.9</v>
      </c>
      <c r="I3629" s="250">
        <f t="shared" si="255"/>
        <v>30.9</v>
      </c>
      <c r="J3629" s="180">
        <v>0</v>
      </c>
      <c r="K3629" s="280">
        <f t="shared" si="256"/>
        <v>0</v>
      </c>
    </row>
    <row r="3630" spans="1:11">
      <c r="A3630" s="399"/>
      <c r="B3630" s="418">
        <v>25</v>
      </c>
      <c r="C3630" s="329">
        <v>354158</v>
      </c>
      <c r="D3630" s="329" t="s">
        <v>4565</v>
      </c>
      <c r="E3630" s="329">
        <v>1</v>
      </c>
      <c r="F3630" s="436" t="s">
        <v>4627</v>
      </c>
      <c r="G3630" s="451"/>
      <c r="H3630" s="327">
        <v>30.9</v>
      </c>
      <c r="I3630" s="250">
        <f t="shared" si="255"/>
        <v>30.9</v>
      </c>
      <c r="J3630" s="180">
        <v>0</v>
      </c>
      <c r="K3630" s="280">
        <f t="shared" si="256"/>
        <v>0</v>
      </c>
    </row>
    <row r="3631" spans="1:11">
      <c r="A3631" s="399"/>
      <c r="B3631" s="418">
        <v>25</v>
      </c>
      <c r="C3631" s="329">
        <v>354196</v>
      </c>
      <c r="D3631" s="329" t="s">
        <v>4565</v>
      </c>
      <c r="E3631" s="329">
        <v>1</v>
      </c>
      <c r="F3631" s="436" t="s">
        <v>4628</v>
      </c>
      <c r="G3631" s="451"/>
      <c r="H3631" s="327">
        <v>30.9</v>
      </c>
      <c r="I3631" s="250">
        <f t="shared" si="255"/>
        <v>30.9</v>
      </c>
      <c r="J3631" s="180">
        <v>0</v>
      </c>
      <c r="K3631" s="280">
        <f t="shared" si="256"/>
        <v>0</v>
      </c>
    </row>
    <row r="3632" spans="1:11">
      <c r="A3632" s="399"/>
      <c r="B3632" s="418">
        <v>25</v>
      </c>
      <c r="C3632" s="329">
        <v>354257</v>
      </c>
      <c r="D3632" s="329" t="s">
        <v>4535</v>
      </c>
      <c r="E3632" s="329">
        <v>1</v>
      </c>
      <c r="F3632" s="436" t="s">
        <v>4629</v>
      </c>
      <c r="G3632" s="451"/>
      <c r="H3632" s="327">
        <v>37</v>
      </c>
      <c r="I3632" s="250">
        <f t="shared" si="255"/>
        <v>37</v>
      </c>
      <c r="J3632" s="180">
        <v>0</v>
      </c>
      <c r="K3632" s="280">
        <f t="shared" si="256"/>
        <v>0</v>
      </c>
    </row>
    <row r="3633" spans="1:11">
      <c r="A3633" s="399"/>
      <c r="B3633" s="418">
        <v>25</v>
      </c>
      <c r="C3633" s="329">
        <v>354271</v>
      </c>
      <c r="D3633" s="329" t="s">
        <v>4535</v>
      </c>
      <c r="E3633" s="329">
        <v>1</v>
      </c>
      <c r="F3633" s="436" t="s">
        <v>4630</v>
      </c>
      <c r="G3633" s="451"/>
      <c r="H3633" s="327">
        <v>37</v>
      </c>
      <c r="I3633" s="250">
        <f t="shared" si="255"/>
        <v>37</v>
      </c>
      <c r="J3633" s="180">
        <v>0</v>
      </c>
      <c r="K3633" s="280">
        <f t="shared" si="256"/>
        <v>0</v>
      </c>
    </row>
    <row r="3634" spans="1:11">
      <c r="A3634" s="399"/>
      <c r="B3634" s="418">
        <v>25</v>
      </c>
      <c r="C3634" s="329">
        <v>354264</v>
      </c>
      <c r="D3634" s="329" t="s">
        <v>4535</v>
      </c>
      <c r="E3634" s="329">
        <v>1</v>
      </c>
      <c r="F3634" s="436" t="s">
        <v>4631</v>
      </c>
      <c r="G3634" s="451"/>
      <c r="H3634" s="327">
        <v>37</v>
      </c>
      <c r="I3634" s="250">
        <f t="shared" si="255"/>
        <v>37</v>
      </c>
      <c r="J3634" s="180">
        <v>0</v>
      </c>
      <c r="K3634" s="280">
        <f t="shared" si="256"/>
        <v>0</v>
      </c>
    </row>
    <row r="3635" spans="1:11">
      <c r="A3635" s="399"/>
      <c r="B3635" s="418">
        <v>25</v>
      </c>
      <c r="C3635" s="329">
        <v>354288</v>
      </c>
      <c r="D3635" s="329" t="s">
        <v>4535</v>
      </c>
      <c r="E3635" s="329">
        <v>1</v>
      </c>
      <c r="F3635" s="436" t="s">
        <v>4632</v>
      </c>
      <c r="G3635" s="451"/>
      <c r="H3635" s="327">
        <v>37</v>
      </c>
      <c r="I3635" s="250">
        <f t="shared" si="255"/>
        <v>37</v>
      </c>
      <c r="J3635" s="180">
        <v>0</v>
      </c>
      <c r="K3635" s="280">
        <f t="shared" si="256"/>
        <v>0</v>
      </c>
    </row>
    <row r="3636" spans="1:11">
      <c r="A3636" s="399"/>
      <c r="B3636" s="418">
        <v>25</v>
      </c>
      <c r="C3636" s="329">
        <v>354295</v>
      </c>
      <c r="D3636" s="329" t="s">
        <v>4535</v>
      </c>
      <c r="E3636" s="329">
        <v>1</v>
      </c>
      <c r="F3636" s="457" t="s">
        <v>4633</v>
      </c>
      <c r="G3636" s="458"/>
      <c r="H3636" s="327">
        <v>37</v>
      </c>
      <c r="I3636" s="250">
        <f t="shared" si="255"/>
        <v>37</v>
      </c>
      <c r="J3636" s="180">
        <v>0</v>
      </c>
      <c r="K3636" s="280">
        <f t="shared" si="256"/>
        <v>0</v>
      </c>
    </row>
    <row r="3637" spans="1:11">
      <c r="A3637" s="399"/>
      <c r="B3637" s="418">
        <v>25</v>
      </c>
      <c r="C3637" s="329">
        <v>354219</v>
      </c>
      <c r="D3637" s="329" t="s">
        <v>4535</v>
      </c>
      <c r="E3637" s="329">
        <v>1</v>
      </c>
      <c r="F3637" s="436" t="s">
        <v>4634</v>
      </c>
      <c r="G3637" s="451"/>
      <c r="H3637" s="327">
        <v>37</v>
      </c>
      <c r="I3637" s="250">
        <f t="shared" si="255"/>
        <v>37</v>
      </c>
      <c r="J3637" s="180">
        <v>0</v>
      </c>
      <c r="K3637" s="280">
        <f t="shared" si="256"/>
        <v>0</v>
      </c>
    </row>
    <row r="3638" spans="1:11">
      <c r="A3638" s="399"/>
      <c r="B3638" s="418">
        <v>25</v>
      </c>
      <c r="C3638" s="329">
        <v>354240</v>
      </c>
      <c r="D3638" s="329" t="s">
        <v>4535</v>
      </c>
      <c r="E3638" s="329">
        <v>1</v>
      </c>
      <c r="F3638" s="436" t="s">
        <v>4635</v>
      </c>
      <c r="G3638" s="451"/>
      <c r="H3638" s="327">
        <v>37</v>
      </c>
      <c r="I3638" s="250">
        <f t="shared" si="255"/>
        <v>37</v>
      </c>
      <c r="J3638" s="180">
        <v>0</v>
      </c>
      <c r="K3638" s="280">
        <f t="shared" si="256"/>
        <v>0</v>
      </c>
    </row>
    <row r="3639" spans="1:11">
      <c r="A3639" s="399"/>
      <c r="B3639" s="418">
        <v>25</v>
      </c>
      <c r="C3639" s="329">
        <v>354226</v>
      </c>
      <c r="D3639" s="329" t="s">
        <v>4535</v>
      </c>
      <c r="E3639" s="329">
        <v>1</v>
      </c>
      <c r="F3639" s="436" t="s">
        <v>4636</v>
      </c>
      <c r="G3639" s="451"/>
      <c r="H3639" s="327">
        <v>37</v>
      </c>
      <c r="I3639" s="250">
        <f t="shared" si="255"/>
        <v>37</v>
      </c>
      <c r="J3639" s="180">
        <v>0</v>
      </c>
      <c r="K3639" s="280">
        <f t="shared" si="256"/>
        <v>0</v>
      </c>
    </row>
    <row r="3640" spans="1:11">
      <c r="A3640" s="399"/>
      <c r="B3640" s="418">
        <v>25</v>
      </c>
      <c r="C3640" s="329">
        <v>354233</v>
      </c>
      <c r="D3640" s="329" t="s">
        <v>4535</v>
      </c>
      <c r="E3640" s="329">
        <v>1</v>
      </c>
      <c r="F3640" s="436" t="s">
        <v>4637</v>
      </c>
      <c r="G3640" s="451"/>
      <c r="H3640" s="327">
        <v>37</v>
      </c>
      <c r="I3640" s="250">
        <f t="shared" si="255"/>
        <v>37</v>
      </c>
      <c r="J3640" s="180">
        <v>0</v>
      </c>
      <c r="K3640" s="280">
        <f t="shared" si="256"/>
        <v>0</v>
      </c>
    </row>
    <row r="3641" spans="1:11" ht="22.5">
      <c r="A3641" s="399"/>
      <c r="B3641" s="235" t="s">
        <v>1124</v>
      </c>
      <c r="C3641" s="455" t="s">
        <v>4638</v>
      </c>
      <c r="D3641" s="455"/>
      <c r="E3641" s="455"/>
      <c r="F3641" s="455"/>
      <c r="G3641" s="456"/>
      <c r="H3641" s="229"/>
      <c r="I3641" s="230"/>
      <c r="J3641" s="231"/>
      <c r="K3641" s="328"/>
    </row>
    <row r="3642" spans="1:11">
      <c r="A3642" s="399"/>
      <c r="B3642" s="418">
        <v>20</v>
      </c>
      <c r="C3642" s="329">
        <v>352963</v>
      </c>
      <c r="D3642" s="329" t="s">
        <v>4639</v>
      </c>
      <c r="E3642" s="329">
        <v>10</v>
      </c>
      <c r="F3642" s="436" t="s">
        <v>4640</v>
      </c>
      <c r="G3642" s="451"/>
      <c r="H3642" s="327">
        <v>18.5</v>
      </c>
      <c r="I3642" s="250">
        <f t="shared" ref="I3642:I3684" si="257">ROUND(H3642-H3642*H$8,2)</f>
        <v>18.5</v>
      </c>
      <c r="J3642" s="180">
        <v>0</v>
      </c>
      <c r="K3642" s="280">
        <f t="shared" ref="K3642:K3684" si="258">I3642*J3642</f>
        <v>0</v>
      </c>
    </row>
    <row r="3643" spans="1:11">
      <c r="A3643" s="399"/>
      <c r="B3643" s="418">
        <v>20</v>
      </c>
      <c r="C3643" s="329">
        <v>352970</v>
      </c>
      <c r="D3643" s="329" t="s">
        <v>4639</v>
      </c>
      <c r="E3643" s="329">
        <v>10</v>
      </c>
      <c r="F3643" s="436" t="s">
        <v>4641</v>
      </c>
      <c r="G3643" s="451"/>
      <c r="H3643" s="327">
        <v>18.5</v>
      </c>
      <c r="I3643" s="250">
        <f t="shared" si="257"/>
        <v>18.5</v>
      </c>
      <c r="J3643" s="180">
        <v>0</v>
      </c>
      <c r="K3643" s="280">
        <f t="shared" si="258"/>
        <v>0</v>
      </c>
    </row>
    <row r="3644" spans="1:11">
      <c r="A3644" s="399"/>
      <c r="B3644" s="418">
        <v>20</v>
      </c>
      <c r="C3644" s="329">
        <v>352956</v>
      </c>
      <c r="D3644" s="329" t="s">
        <v>4639</v>
      </c>
      <c r="E3644" s="329">
        <v>10</v>
      </c>
      <c r="F3644" s="436" t="s">
        <v>4642</v>
      </c>
      <c r="G3644" s="451"/>
      <c r="H3644" s="327">
        <v>18.5</v>
      </c>
      <c r="I3644" s="250">
        <f t="shared" si="257"/>
        <v>18.5</v>
      </c>
      <c r="J3644" s="180">
        <v>0</v>
      </c>
      <c r="K3644" s="280">
        <f t="shared" si="258"/>
        <v>0</v>
      </c>
    </row>
    <row r="3645" spans="1:11">
      <c r="A3645" s="399"/>
      <c r="B3645" s="418">
        <v>20</v>
      </c>
      <c r="C3645" s="329">
        <v>352994</v>
      </c>
      <c r="D3645" s="329" t="s">
        <v>4639</v>
      </c>
      <c r="E3645" s="329">
        <v>10</v>
      </c>
      <c r="F3645" s="436" t="s">
        <v>4643</v>
      </c>
      <c r="G3645" s="451"/>
      <c r="H3645" s="327">
        <v>18.5</v>
      </c>
      <c r="I3645" s="250">
        <f t="shared" si="257"/>
        <v>18.5</v>
      </c>
      <c r="J3645" s="180">
        <v>0</v>
      </c>
      <c r="K3645" s="280">
        <f t="shared" si="258"/>
        <v>0</v>
      </c>
    </row>
    <row r="3646" spans="1:11">
      <c r="A3646" s="399"/>
      <c r="B3646" s="418">
        <v>20</v>
      </c>
      <c r="C3646" s="329">
        <v>352932</v>
      </c>
      <c r="D3646" s="329" t="s">
        <v>4644</v>
      </c>
      <c r="E3646" s="329">
        <v>10</v>
      </c>
      <c r="F3646" s="436" t="s">
        <v>4645</v>
      </c>
      <c r="G3646" s="451"/>
      <c r="H3646" s="327">
        <v>37</v>
      </c>
      <c r="I3646" s="250">
        <f t="shared" si="257"/>
        <v>37</v>
      </c>
      <c r="J3646" s="180">
        <v>0</v>
      </c>
      <c r="K3646" s="280">
        <f t="shared" si="258"/>
        <v>0</v>
      </c>
    </row>
    <row r="3647" spans="1:11">
      <c r="A3647" s="399"/>
      <c r="B3647" s="418">
        <v>20</v>
      </c>
      <c r="C3647" s="329">
        <v>352925</v>
      </c>
      <c r="D3647" s="329" t="s">
        <v>4644</v>
      </c>
      <c r="E3647" s="329">
        <v>10</v>
      </c>
      <c r="F3647" s="436" t="s">
        <v>4646</v>
      </c>
      <c r="G3647" s="451"/>
      <c r="H3647" s="327">
        <v>37</v>
      </c>
      <c r="I3647" s="250">
        <f t="shared" si="257"/>
        <v>37</v>
      </c>
      <c r="J3647" s="180">
        <v>0</v>
      </c>
      <c r="K3647" s="280">
        <f t="shared" si="258"/>
        <v>0</v>
      </c>
    </row>
    <row r="3648" spans="1:11">
      <c r="A3648" s="399"/>
      <c r="B3648" s="418">
        <v>20</v>
      </c>
      <c r="C3648" s="329">
        <v>352949</v>
      </c>
      <c r="D3648" s="329" t="s">
        <v>4644</v>
      </c>
      <c r="E3648" s="329">
        <v>10</v>
      </c>
      <c r="F3648" s="436" t="s">
        <v>4647</v>
      </c>
      <c r="G3648" s="451"/>
      <c r="H3648" s="327">
        <v>37</v>
      </c>
      <c r="I3648" s="250">
        <f t="shared" si="257"/>
        <v>37</v>
      </c>
      <c r="J3648" s="180">
        <v>0</v>
      </c>
      <c r="K3648" s="280">
        <f t="shared" si="258"/>
        <v>0</v>
      </c>
    </row>
    <row r="3649" spans="1:11">
      <c r="A3649" s="399"/>
      <c r="B3649" s="418">
        <v>20</v>
      </c>
      <c r="C3649" s="329">
        <v>352819</v>
      </c>
      <c r="D3649" s="329" t="s">
        <v>4639</v>
      </c>
      <c r="E3649" s="329">
        <v>10</v>
      </c>
      <c r="F3649" s="436" t="s">
        <v>4648</v>
      </c>
      <c r="G3649" s="451"/>
      <c r="H3649" s="327">
        <v>27.9</v>
      </c>
      <c r="I3649" s="250">
        <f t="shared" si="257"/>
        <v>27.9</v>
      </c>
      <c r="J3649" s="180">
        <v>0</v>
      </c>
      <c r="K3649" s="280">
        <f t="shared" si="258"/>
        <v>0</v>
      </c>
    </row>
    <row r="3650" spans="1:11">
      <c r="A3650" s="399"/>
      <c r="B3650" s="418">
        <v>20</v>
      </c>
      <c r="C3650" s="329">
        <v>352833</v>
      </c>
      <c r="D3650" s="329" t="s">
        <v>4639</v>
      </c>
      <c r="E3650" s="329">
        <v>10</v>
      </c>
      <c r="F3650" s="436" t="s">
        <v>4649</v>
      </c>
      <c r="G3650" s="451"/>
      <c r="H3650" s="327">
        <v>27.9</v>
      </c>
      <c r="I3650" s="250">
        <f t="shared" si="257"/>
        <v>27.9</v>
      </c>
      <c r="J3650" s="180">
        <v>0</v>
      </c>
      <c r="K3650" s="280">
        <f t="shared" si="258"/>
        <v>0</v>
      </c>
    </row>
    <row r="3651" spans="1:11">
      <c r="A3651" s="399"/>
      <c r="B3651" s="418">
        <v>20</v>
      </c>
      <c r="C3651" s="329">
        <v>352857</v>
      </c>
      <c r="D3651" s="329" t="s">
        <v>4639</v>
      </c>
      <c r="E3651" s="329">
        <v>10</v>
      </c>
      <c r="F3651" s="436" t="s">
        <v>4650</v>
      </c>
      <c r="G3651" s="451"/>
      <c r="H3651" s="327">
        <v>27.9</v>
      </c>
      <c r="I3651" s="250">
        <f t="shared" si="257"/>
        <v>27.9</v>
      </c>
      <c r="J3651" s="180">
        <v>0</v>
      </c>
      <c r="K3651" s="280">
        <f t="shared" si="258"/>
        <v>0</v>
      </c>
    </row>
    <row r="3652" spans="1:11">
      <c r="A3652" s="399"/>
      <c r="B3652" s="418">
        <v>20</v>
      </c>
      <c r="C3652" s="329">
        <v>352871</v>
      </c>
      <c r="D3652" s="329" t="s">
        <v>4639</v>
      </c>
      <c r="E3652" s="329">
        <v>10</v>
      </c>
      <c r="F3652" s="436" t="s">
        <v>4651</v>
      </c>
      <c r="G3652" s="451"/>
      <c r="H3652" s="327">
        <v>27.9</v>
      </c>
      <c r="I3652" s="250">
        <f t="shared" si="257"/>
        <v>27.9</v>
      </c>
      <c r="J3652" s="180">
        <v>0</v>
      </c>
      <c r="K3652" s="280">
        <f t="shared" si="258"/>
        <v>0</v>
      </c>
    </row>
    <row r="3653" spans="1:11">
      <c r="A3653" s="399"/>
      <c r="B3653" s="418">
        <v>20</v>
      </c>
      <c r="C3653" s="329">
        <v>352895</v>
      </c>
      <c r="D3653" s="329" t="s">
        <v>4639</v>
      </c>
      <c r="E3653" s="329">
        <v>10</v>
      </c>
      <c r="F3653" s="436" t="s">
        <v>4652</v>
      </c>
      <c r="G3653" s="451"/>
      <c r="H3653" s="327">
        <v>27.9</v>
      </c>
      <c r="I3653" s="250">
        <f t="shared" si="257"/>
        <v>27.9</v>
      </c>
      <c r="J3653" s="180">
        <v>0</v>
      </c>
      <c r="K3653" s="280">
        <f t="shared" si="258"/>
        <v>0</v>
      </c>
    </row>
    <row r="3654" spans="1:11">
      <c r="A3654" s="399"/>
      <c r="B3654" s="418">
        <v>20</v>
      </c>
      <c r="C3654" s="329">
        <v>352826</v>
      </c>
      <c r="D3654" s="329" t="s">
        <v>4644</v>
      </c>
      <c r="E3654" s="329">
        <v>10</v>
      </c>
      <c r="F3654" s="436" t="s">
        <v>4648</v>
      </c>
      <c r="G3654" s="451"/>
      <c r="H3654" s="327">
        <v>55.5</v>
      </c>
      <c r="I3654" s="250">
        <f t="shared" si="257"/>
        <v>55.5</v>
      </c>
      <c r="J3654" s="180">
        <v>0</v>
      </c>
      <c r="K3654" s="280">
        <f t="shared" si="258"/>
        <v>0</v>
      </c>
    </row>
    <row r="3655" spans="1:11">
      <c r="A3655" s="399"/>
      <c r="B3655" s="418">
        <v>20</v>
      </c>
      <c r="C3655" s="329">
        <v>352840</v>
      </c>
      <c r="D3655" s="329" t="s">
        <v>4644</v>
      </c>
      <c r="E3655" s="329">
        <v>10</v>
      </c>
      <c r="F3655" s="436" t="s">
        <v>4649</v>
      </c>
      <c r="G3655" s="451"/>
      <c r="H3655" s="327">
        <v>55.5</v>
      </c>
      <c r="I3655" s="250">
        <f t="shared" si="257"/>
        <v>55.5</v>
      </c>
      <c r="J3655" s="180">
        <v>0</v>
      </c>
      <c r="K3655" s="280">
        <f t="shared" si="258"/>
        <v>0</v>
      </c>
    </row>
    <row r="3656" spans="1:11">
      <c r="A3656" s="399"/>
      <c r="B3656" s="418">
        <v>20</v>
      </c>
      <c r="C3656" s="329">
        <v>352802</v>
      </c>
      <c r="D3656" s="329" t="s">
        <v>4644</v>
      </c>
      <c r="E3656" s="329">
        <v>10</v>
      </c>
      <c r="F3656" s="436" t="s">
        <v>4653</v>
      </c>
      <c r="G3656" s="451"/>
      <c r="H3656" s="327">
        <v>55.5</v>
      </c>
      <c r="I3656" s="250">
        <f t="shared" si="257"/>
        <v>55.5</v>
      </c>
      <c r="J3656" s="180">
        <v>0</v>
      </c>
      <c r="K3656" s="280">
        <f t="shared" si="258"/>
        <v>0</v>
      </c>
    </row>
    <row r="3657" spans="1:11">
      <c r="A3657" s="399"/>
      <c r="B3657" s="418">
        <v>20</v>
      </c>
      <c r="C3657" s="329">
        <v>352864</v>
      </c>
      <c r="D3657" s="329" t="s">
        <v>4644</v>
      </c>
      <c r="E3657" s="329">
        <v>10</v>
      </c>
      <c r="F3657" s="436" t="s">
        <v>4650</v>
      </c>
      <c r="G3657" s="451"/>
      <c r="H3657" s="327">
        <v>55.5</v>
      </c>
      <c r="I3657" s="250">
        <f t="shared" si="257"/>
        <v>55.5</v>
      </c>
      <c r="J3657" s="180">
        <v>0</v>
      </c>
      <c r="K3657" s="280">
        <f t="shared" si="258"/>
        <v>0</v>
      </c>
    </row>
    <row r="3658" spans="1:11">
      <c r="A3658" s="399"/>
      <c r="B3658" s="418">
        <v>20</v>
      </c>
      <c r="C3658" s="329">
        <v>352888</v>
      </c>
      <c r="D3658" s="329" t="s">
        <v>4644</v>
      </c>
      <c r="E3658" s="329">
        <v>10</v>
      </c>
      <c r="F3658" s="436" t="s">
        <v>4651</v>
      </c>
      <c r="G3658" s="451"/>
      <c r="H3658" s="327">
        <v>55.5</v>
      </c>
      <c r="I3658" s="250">
        <f t="shared" si="257"/>
        <v>55.5</v>
      </c>
      <c r="J3658" s="180">
        <v>0</v>
      </c>
      <c r="K3658" s="280">
        <f t="shared" si="258"/>
        <v>0</v>
      </c>
    </row>
    <row r="3659" spans="1:11">
      <c r="A3659" s="399"/>
      <c r="B3659" s="418">
        <v>20</v>
      </c>
      <c r="C3659" s="329">
        <v>352901</v>
      </c>
      <c r="D3659" s="329" t="s">
        <v>4644</v>
      </c>
      <c r="E3659" s="329">
        <v>10</v>
      </c>
      <c r="F3659" s="436" t="s">
        <v>4654</v>
      </c>
      <c r="G3659" s="451"/>
      <c r="H3659" s="327">
        <v>55.5</v>
      </c>
      <c r="I3659" s="250">
        <f t="shared" si="257"/>
        <v>55.5</v>
      </c>
      <c r="J3659" s="180">
        <v>0</v>
      </c>
      <c r="K3659" s="280">
        <f t="shared" si="258"/>
        <v>0</v>
      </c>
    </row>
    <row r="3660" spans="1:11">
      <c r="A3660" s="399"/>
      <c r="B3660" s="418">
        <v>20</v>
      </c>
      <c r="C3660" s="329">
        <v>352918</v>
      </c>
      <c r="D3660" s="329" t="s">
        <v>4644</v>
      </c>
      <c r="E3660" s="329">
        <v>10</v>
      </c>
      <c r="F3660" s="436" t="s">
        <v>4655</v>
      </c>
      <c r="G3660" s="451"/>
      <c r="H3660" s="327">
        <v>55.5</v>
      </c>
      <c r="I3660" s="250">
        <f t="shared" si="257"/>
        <v>55.5</v>
      </c>
      <c r="J3660" s="180">
        <v>0</v>
      </c>
      <c r="K3660" s="280">
        <f t="shared" si="258"/>
        <v>0</v>
      </c>
    </row>
    <row r="3661" spans="1:11">
      <c r="A3661" s="399"/>
      <c r="B3661" s="418">
        <v>20</v>
      </c>
      <c r="C3661" s="329">
        <v>353137</v>
      </c>
      <c r="D3661" s="329" t="s">
        <v>4644</v>
      </c>
      <c r="E3661" s="329">
        <v>10</v>
      </c>
      <c r="F3661" s="436" t="s">
        <v>4656</v>
      </c>
      <c r="G3661" s="451"/>
      <c r="H3661" s="327">
        <v>74</v>
      </c>
      <c r="I3661" s="250">
        <f t="shared" si="257"/>
        <v>74</v>
      </c>
      <c r="J3661" s="180">
        <v>0</v>
      </c>
      <c r="K3661" s="280">
        <f t="shared" si="258"/>
        <v>0</v>
      </c>
    </row>
    <row r="3662" spans="1:11">
      <c r="A3662" s="399"/>
      <c r="B3662" s="418">
        <v>20</v>
      </c>
      <c r="C3662" s="329">
        <v>353199</v>
      </c>
      <c r="D3662" s="329" t="s">
        <v>4644</v>
      </c>
      <c r="E3662" s="329">
        <v>10</v>
      </c>
      <c r="F3662" s="436" t="s">
        <v>4657</v>
      </c>
      <c r="G3662" s="451"/>
      <c r="H3662" s="327">
        <v>74</v>
      </c>
      <c r="I3662" s="250">
        <f t="shared" si="257"/>
        <v>74</v>
      </c>
      <c r="J3662" s="180">
        <v>0</v>
      </c>
      <c r="K3662" s="280">
        <f t="shared" si="258"/>
        <v>0</v>
      </c>
    </row>
    <row r="3663" spans="1:11">
      <c r="A3663" s="399"/>
      <c r="B3663" s="418">
        <v>20</v>
      </c>
      <c r="C3663" s="329">
        <v>353151</v>
      </c>
      <c r="D3663" s="329" t="s">
        <v>4644</v>
      </c>
      <c r="E3663" s="329">
        <v>10</v>
      </c>
      <c r="F3663" s="436" t="s">
        <v>4658</v>
      </c>
      <c r="G3663" s="451"/>
      <c r="H3663" s="327">
        <v>74</v>
      </c>
      <c r="I3663" s="250">
        <f t="shared" si="257"/>
        <v>74</v>
      </c>
      <c r="J3663" s="180">
        <v>0</v>
      </c>
      <c r="K3663" s="280">
        <f t="shared" si="258"/>
        <v>0</v>
      </c>
    </row>
    <row r="3664" spans="1:11">
      <c r="A3664" s="399"/>
      <c r="B3664" s="418">
        <v>20</v>
      </c>
      <c r="C3664" s="329">
        <v>353175</v>
      </c>
      <c r="D3664" s="329" t="s">
        <v>4644</v>
      </c>
      <c r="E3664" s="329">
        <v>10</v>
      </c>
      <c r="F3664" s="436" t="s">
        <v>4659</v>
      </c>
      <c r="G3664" s="451"/>
      <c r="H3664" s="327">
        <v>74</v>
      </c>
      <c r="I3664" s="250">
        <f t="shared" si="257"/>
        <v>74</v>
      </c>
      <c r="J3664" s="180">
        <v>0</v>
      </c>
      <c r="K3664" s="280">
        <f t="shared" si="258"/>
        <v>0</v>
      </c>
    </row>
    <row r="3665" spans="1:11">
      <c r="A3665" s="399"/>
      <c r="B3665" s="418">
        <v>20</v>
      </c>
      <c r="C3665" s="329">
        <v>353205</v>
      </c>
      <c r="D3665" s="329" t="s">
        <v>4644</v>
      </c>
      <c r="E3665" s="329">
        <v>10</v>
      </c>
      <c r="F3665" s="436" t="s">
        <v>4660</v>
      </c>
      <c r="G3665" s="451"/>
      <c r="H3665" s="327">
        <v>74</v>
      </c>
      <c r="I3665" s="250">
        <f t="shared" si="257"/>
        <v>74</v>
      </c>
      <c r="J3665" s="180">
        <v>0</v>
      </c>
      <c r="K3665" s="280">
        <f t="shared" si="258"/>
        <v>0</v>
      </c>
    </row>
    <row r="3666" spans="1:11">
      <c r="A3666" s="399"/>
      <c r="B3666" s="418">
        <v>25</v>
      </c>
      <c r="C3666" s="329">
        <v>353212</v>
      </c>
      <c r="D3666" s="329" t="s">
        <v>4644</v>
      </c>
      <c r="E3666" s="329">
        <v>10</v>
      </c>
      <c r="F3666" s="436" t="s">
        <v>4661</v>
      </c>
      <c r="G3666" s="451"/>
      <c r="H3666" s="327">
        <v>74</v>
      </c>
      <c r="I3666" s="250">
        <f t="shared" si="257"/>
        <v>74</v>
      </c>
      <c r="J3666" s="180">
        <v>0</v>
      </c>
      <c r="K3666" s="280">
        <f t="shared" si="258"/>
        <v>0</v>
      </c>
    </row>
    <row r="3667" spans="1:11">
      <c r="A3667" s="399"/>
      <c r="B3667" s="418">
        <v>10</v>
      </c>
      <c r="C3667" s="329">
        <v>353144</v>
      </c>
      <c r="D3667" s="329" t="s">
        <v>4662</v>
      </c>
      <c r="E3667" s="329">
        <v>10</v>
      </c>
      <c r="F3667" s="436" t="s">
        <v>4656</v>
      </c>
      <c r="G3667" s="451"/>
      <c r="H3667" s="327">
        <v>149</v>
      </c>
      <c r="I3667" s="250">
        <f t="shared" si="257"/>
        <v>149</v>
      </c>
      <c r="J3667" s="180">
        <v>0</v>
      </c>
      <c r="K3667" s="280">
        <f t="shared" si="258"/>
        <v>0</v>
      </c>
    </row>
    <row r="3668" spans="1:11">
      <c r="A3668" s="399"/>
      <c r="B3668" s="418">
        <v>10</v>
      </c>
      <c r="C3668" s="329">
        <v>353168</v>
      </c>
      <c r="D3668" s="329" t="s">
        <v>4662</v>
      </c>
      <c r="E3668" s="329">
        <v>10</v>
      </c>
      <c r="F3668" s="436" t="s">
        <v>4658</v>
      </c>
      <c r="G3668" s="451"/>
      <c r="H3668" s="327">
        <v>149</v>
      </c>
      <c r="I3668" s="250">
        <f t="shared" si="257"/>
        <v>149</v>
      </c>
      <c r="J3668" s="180">
        <v>0</v>
      </c>
      <c r="K3668" s="280">
        <f t="shared" si="258"/>
        <v>0</v>
      </c>
    </row>
    <row r="3669" spans="1:11">
      <c r="A3669" s="399"/>
      <c r="B3669" s="418">
        <v>10</v>
      </c>
      <c r="C3669" s="329">
        <v>353182</v>
      </c>
      <c r="D3669" s="329" t="s">
        <v>4662</v>
      </c>
      <c r="E3669" s="329">
        <v>10</v>
      </c>
      <c r="F3669" s="436" t="s">
        <v>4659</v>
      </c>
      <c r="G3669" s="451"/>
      <c r="H3669" s="327">
        <v>149</v>
      </c>
      <c r="I3669" s="250">
        <f t="shared" si="257"/>
        <v>149</v>
      </c>
      <c r="J3669" s="180">
        <v>0</v>
      </c>
      <c r="K3669" s="280">
        <f t="shared" si="258"/>
        <v>0</v>
      </c>
    </row>
    <row r="3670" spans="1:11">
      <c r="A3670" s="399"/>
      <c r="B3670" s="418">
        <v>10</v>
      </c>
      <c r="C3670" s="329">
        <v>353229</v>
      </c>
      <c r="D3670" s="329" t="s">
        <v>4662</v>
      </c>
      <c r="E3670" s="329">
        <v>10</v>
      </c>
      <c r="F3670" s="436" t="s">
        <v>4661</v>
      </c>
      <c r="G3670" s="451"/>
      <c r="H3670" s="327">
        <v>149</v>
      </c>
      <c r="I3670" s="250">
        <f t="shared" si="257"/>
        <v>149</v>
      </c>
      <c r="J3670" s="180">
        <v>0</v>
      </c>
      <c r="K3670" s="280">
        <f t="shared" si="258"/>
        <v>0</v>
      </c>
    </row>
    <row r="3671" spans="1:11">
      <c r="A3671" s="399"/>
      <c r="B3671" s="418">
        <v>10</v>
      </c>
      <c r="C3671" s="329">
        <v>353090</v>
      </c>
      <c r="D3671" s="329" t="s">
        <v>4662</v>
      </c>
      <c r="E3671" s="329">
        <v>10</v>
      </c>
      <c r="F3671" s="436" t="s">
        <v>4663</v>
      </c>
      <c r="G3671" s="451"/>
      <c r="H3671" s="327">
        <v>115</v>
      </c>
      <c r="I3671" s="250">
        <f t="shared" si="257"/>
        <v>115</v>
      </c>
      <c r="J3671" s="180">
        <v>0</v>
      </c>
      <c r="K3671" s="280">
        <f t="shared" si="258"/>
        <v>0</v>
      </c>
    </row>
    <row r="3672" spans="1:11">
      <c r="A3672" s="399"/>
      <c r="B3672" s="418">
        <v>10</v>
      </c>
      <c r="C3672" s="329">
        <v>353113</v>
      </c>
      <c r="D3672" s="329" t="s">
        <v>4662</v>
      </c>
      <c r="E3672" s="329">
        <v>10</v>
      </c>
      <c r="F3672" s="436" t="s">
        <v>4664</v>
      </c>
      <c r="G3672" s="451"/>
      <c r="H3672" s="327">
        <v>115</v>
      </c>
      <c r="I3672" s="250">
        <f t="shared" si="257"/>
        <v>115</v>
      </c>
      <c r="J3672" s="180">
        <v>0</v>
      </c>
      <c r="K3672" s="280">
        <f t="shared" si="258"/>
        <v>0</v>
      </c>
    </row>
    <row r="3673" spans="1:11">
      <c r="A3673" s="399"/>
      <c r="B3673" s="418">
        <v>10</v>
      </c>
      <c r="C3673" s="329">
        <v>353106</v>
      </c>
      <c r="D3673" s="329" t="s">
        <v>4662</v>
      </c>
      <c r="E3673" s="329">
        <v>10</v>
      </c>
      <c r="F3673" s="436" t="s">
        <v>4665</v>
      </c>
      <c r="G3673" s="451"/>
      <c r="H3673" s="327">
        <v>115</v>
      </c>
      <c r="I3673" s="250">
        <f t="shared" si="257"/>
        <v>115</v>
      </c>
      <c r="J3673" s="180">
        <v>0</v>
      </c>
      <c r="K3673" s="280">
        <f t="shared" si="258"/>
        <v>0</v>
      </c>
    </row>
    <row r="3674" spans="1:11">
      <c r="A3674" s="399"/>
      <c r="B3674" s="418">
        <v>10</v>
      </c>
      <c r="C3674" s="329">
        <v>353120</v>
      </c>
      <c r="D3674" s="329" t="s">
        <v>4662</v>
      </c>
      <c r="E3674" s="329">
        <v>10</v>
      </c>
      <c r="F3674" s="436" t="s">
        <v>4666</v>
      </c>
      <c r="G3674" s="451"/>
      <c r="H3674" s="327">
        <v>115</v>
      </c>
      <c r="I3674" s="250">
        <f t="shared" si="257"/>
        <v>115</v>
      </c>
      <c r="J3674" s="180">
        <v>0</v>
      </c>
      <c r="K3674" s="280">
        <f t="shared" si="258"/>
        <v>0</v>
      </c>
    </row>
    <row r="3675" spans="1:11">
      <c r="A3675" s="399"/>
      <c r="B3675" s="418">
        <v>20</v>
      </c>
      <c r="C3675" s="329">
        <v>353021</v>
      </c>
      <c r="D3675" s="329" t="s">
        <v>4644</v>
      </c>
      <c r="E3675" s="329">
        <v>10</v>
      </c>
      <c r="F3675" s="436" t="s">
        <v>4667</v>
      </c>
      <c r="G3675" s="451"/>
      <c r="H3675" s="327">
        <v>137</v>
      </c>
      <c r="I3675" s="250">
        <f t="shared" si="257"/>
        <v>137</v>
      </c>
      <c r="J3675" s="180">
        <v>0</v>
      </c>
      <c r="K3675" s="280">
        <f t="shared" si="258"/>
        <v>0</v>
      </c>
    </row>
    <row r="3676" spans="1:11">
      <c r="A3676" s="399"/>
      <c r="B3676" s="418">
        <v>20</v>
      </c>
      <c r="C3676" s="329">
        <v>353052</v>
      </c>
      <c r="D3676" s="329" t="s">
        <v>4644</v>
      </c>
      <c r="E3676" s="329">
        <v>10</v>
      </c>
      <c r="F3676" s="436" t="s">
        <v>4668</v>
      </c>
      <c r="G3676" s="451"/>
      <c r="H3676" s="327">
        <v>137</v>
      </c>
      <c r="I3676" s="250">
        <f t="shared" si="257"/>
        <v>137</v>
      </c>
      <c r="J3676" s="180">
        <v>0</v>
      </c>
      <c r="K3676" s="280">
        <f t="shared" si="258"/>
        <v>0</v>
      </c>
    </row>
    <row r="3677" spans="1:11">
      <c r="A3677" s="399"/>
      <c r="B3677" s="418">
        <v>20</v>
      </c>
      <c r="C3677" s="329">
        <v>353083</v>
      </c>
      <c r="D3677" s="329" t="s">
        <v>4644</v>
      </c>
      <c r="E3677" s="329">
        <v>10</v>
      </c>
      <c r="F3677" s="436" t="s">
        <v>4669</v>
      </c>
      <c r="G3677" s="451"/>
      <c r="H3677" s="327">
        <v>137</v>
      </c>
      <c r="I3677" s="250">
        <f t="shared" si="257"/>
        <v>137</v>
      </c>
      <c r="J3677" s="180">
        <v>0</v>
      </c>
      <c r="K3677" s="280">
        <f t="shared" si="258"/>
        <v>0</v>
      </c>
    </row>
    <row r="3678" spans="1:11">
      <c r="A3678" s="399"/>
      <c r="B3678" s="418">
        <v>20</v>
      </c>
      <c r="C3678" s="329">
        <v>353045</v>
      </c>
      <c r="D3678" s="329" t="s">
        <v>4644</v>
      </c>
      <c r="E3678" s="329">
        <v>10</v>
      </c>
      <c r="F3678" s="436" t="s">
        <v>4670</v>
      </c>
      <c r="G3678" s="451"/>
      <c r="H3678" s="327">
        <v>137</v>
      </c>
      <c r="I3678" s="250">
        <f t="shared" si="257"/>
        <v>137</v>
      </c>
      <c r="J3678" s="180">
        <v>0</v>
      </c>
      <c r="K3678" s="280">
        <f t="shared" si="258"/>
        <v>0</v>
      </c>
    </row>
    <row r="3679" spans="1:11">
      <c r="A3679" s="399"/>
      <c r="B3679" s="418">
        <v>20</v>
      </c>
      <c r="C3679" s="329">
        <v>353038</v>
      </c>
      <c r="D3679" s="329" t="s">
        <v>4644</v>
      </c>
      <c r="E3679" s="329">
        <v>10</v>
      </c>
      <c r="F3679" s="436" t="s">
        <v>4671</v>
      </c>
      <c r="G3679" s="451"/>
      <c r="H3679" s="327">
        <v>137</v>
      </c>
      <c r="I3679" s="250">
        <f t="shared" si="257"/>
        <v>137</v>
      </c>
      <c r="J3679" s="180">
        <v>0</v>
      </c>
      <c r="K3679" s="280">
        <f t="shared" si="258"/>
        <v>0</v>
      </c>
    </row>
    <row r="3680" spans="1:11">
      <c r="A3680" s="399"/>
      <c r="B3680" s="418">
        <v>20</v>
      </c>
      <c r="C3680" s="329">
        <v>352987</v>
      </c>
      <c r="D3680" s="329" t="s">
        <v>4644</v>
      </c>
      <c r="E3680" s="329">
        <v>10</v>
      </c>
      <c r="F3680" s="436" t="s">
        <v>4672</v>
      </c>
      <c r="G3680" s="451"/>
      <c r="H3680" s="327">
        <v>137</v>
      </c>
      <c r="I3680" s="250">
        <f t="shared" si="257"/>
        <v>137</v>
      </c>
      <c r="J3680" s="180">
        <v>0</v>
      </c>
      <c r="K3680" s="280">
        <f t="shared" si="258"/>
        <v>0</v>
      </c>
    </row>
    <row r="3681" spans="1:11" ht="12.75" customHeight="1">
      <c r="A3681" s="399"/>
      <c r="B3681" s="418">
        <v>20</v>
      </c>
      <c r="C3681" s="329">
        <v>353069</v>
      </c>
      <c r="D3681" s="329" t="s">
        <v>4644</v>
      </c>
      <c r="E3681" s="329">
        <v>10</v>
      </c>
      <c r="F3681" s="436" t="s">
        <v>4673</v>
      </c>
      <c r="G3681" s="451"/>
      <c r="H3681" s="327">
        <v>137</v>
      </c>
      <c r="I3681" s="250">
        <f t="shared" si="257"/>
        <v>137</v>
      </c>
      <c r="J3681" s="180">
        <v>0</v>
      </c>
      <c r="K3681" s="280">
        <f t="shared" si="258"/>
        <v>0</v>
      </c>
    </row>
    <row r="3682" spans="1:11">
      <c r="A3682" s="399"/>
      <c r="B3682" s="418">
        <v>20</v>
      </c>
      <c r="C3682" s="329">
        <v>353076</v>
      </c>
      <c r="D3682" s="329" t="s">
        <v>4644</v>
      </c>
      <c r="E3682" s="329">
        <v>10</v>
      </c>
      <c r="F3682" s="436" t="s">
        <v>4674</v>
      </c>
      <c r="G3682" s="451"/>
      <c r="H3682" s="327">
        <v>137</v>
      </c>
      <c r="I3682" s="250">
        <f t="shared" si="257"/>
        <v>137</v>
      </c>
      <c r="J3682" s="180">
        <v>0</v>
      </c>
      <c r="K3682" s="280">
        <f t="shared" si="258"/>
        <v>0</v>
      </c>
    </row>
    <row r="3683" spans="1:11">
      <c r="A3683" s="399"/>
      <c r="B3683" s="418">
        <v>20</v>
      </c>
      <c r="C3683" s="329">
        <v>353007</v>
      </c>
      <c r="D3683" s="329" t="s">
        <v>4644</v>
      </c>
      <c r="E3683" s="329">
        <v>10</v>
      </c>
      <c r="F3683" s="436" t="s">
        <v>4675</v>
      </c>
      <c r="G3683" s="451"/>
      <c r="H3683" s="327">
        <v>137</v>
      </c>
      <c r="I3683" s="250">
        <f t="shared" si="257"/>
        <v>137</v>
      </c>
      <c r="J3683" s="180">
        <v>0</v>
      </c>
      <c r="K3683" s="280">
        <f t="shared" si="258"/>
        <v>0</v>
      </c>
    </row>
    <row r="3684" spans="1:11">
      <c r="A3684" s="399"/>
      <c r="B3684" s="418">
        <v>20</v>
      </c>
      <c r="C3684" s="329">
        <v>353014</v>
      </c>
      <c r="D3684" s="329" t="s">
        <v>4644</v>
      </c>
      <c r="E3684" s="329">
        <v>10</v>
      </c>
      <c r="F3684" s="436" t="s">
        <v>4676</v>
      </c>
      <c r="G3684" s="451"/>
      <c r="H3684" s="327">
        <v>137</v>
      </c>
      <c r="I3684" s="250">
        <f t="shared" si="257"/>
        <v>137</v>
      </c>
      <c r="J3684" s="180">
        <v>0</v>
      </c>
      <c r="K3684" s="280">
        <f t="shared" si="258"/>
        <v>0</v>
      </c>
    </row>
    <row r="3685" spans="1:11" ht="22.5">
      <c r="A3685" s="399"/>
      <c r="B3685" s="235" t="s">
        <v>1330</v>
      </c>
      <c r="C3685" s="455" t="s">
        <v>4677</v>
      </c>
      <c r="D3685" s="455"/>
      <c r="E3685" s="455"/>
      <c r="F3685" s="455"/>
      <c r="G3685" s="456"/>
      <c r="H3685" s="229"/>
      <c r="I3685" s="230"/>
      <c r="J3685" s="231"/>
      <c r="K3685" s="328"/>
    </row>
    <row r="3686" spans="1:11">
      <c r="A3686" s="399"/>
      <c r="B3686" s="418">
        <v>60</v>
      </c>
      <c r="C3686" s="329">
        <v>353236</v>
      </c>
      <c r="D3686" s="329" t="s">
        <v>4678</v>
      </c>
      <c r="E3686" s="329">
        <v>45</v>
      </c>
      <c r="F3686" s="436" t="s">
        <v>4679</v>
      </c>
      <c r="G3686" s="451"/>
      <c r="H3686" s="327">
        <v>149</v>
      </c>
      <c r="I3686" s="250">
        <f>ROUND(H3686-H3686*H$8,2)</f>
        <v>149</v>
      </c>
      <c r="J3686" s="180">
        <v>0</v>
      </c>
      <c r="K3686" s="280">
        <f>I3686*J3686</f>
        <v>0</v>
      </c>
    </row>
    <row r="3687" spans="1:11">
      <c r="A3687" s="399"/>
      <c r="B3687" s="418">
        <v>36</v>
      </c>
      <c r="C3687" s="329">
        <v>353243</v>
      </c>
      <c r="D3687" s="329" t="s">
        <v>4680</v>
      </c>
      <c r="E3687" s="329">
        <v>45</v>
      </c>
      <c r="F3687" s="436" t="s">
        <v>4681</v>
      </c>
      <c r="G3687" s="451"/>
      <c r="H3687" s="327">
        <v>215</v>
      </c>
      <c r="I3687" s="250">
        <f>ROUND(H3687-H3687*H$8,2)</f>
        <v>215</v>
      </c>
      <c r="J3687" s="180">
        <v>0</v>
      </c>
      <c r="K3687" s="280">
        <f>I3687*J3687</f>
        <v>0</v>
      </c>
    </row>
    <row r="3688" spans="1:11" ht="15.75">
      <c r="A3688" s="393"/>
      <c r="B3688" s="117"/>
      <c r="C3688" s="452" t="s">
        <v>2848</v>
      </c>
      <c r="D3688" s="453"/>
      <c r="E3688" s="453"/>
      <c r="F3688" s="453"/>
      <c r="G3688" s="454"/>
      <c r="H3688" s="136"/>
      <c r="I3688" s="119"/>
      <c r="J3688" s="200"/>
      <c r="K3688" s="294"/>
    </row>
    <row r="3689" spans="1:11" ht="22.5">
      <c r="A3689" s="393"/>
      <c r="B3689" s="163" t="s">
        <v>2849</v>
      </c>
      <c r="C3689" s="341" t="s">
        <v>2850</v>
      </c>
      <c r="D3689" s="245"/>
      <c r="E3689" s="245"/>
      <c r="F3689" s="245"/>
      <c r="G3689" s="342"/>
      <c r="H3689" s="246"/>
      <c r="I3689" s="124"/>
      <c r="J3689" s="247"/>
      <c r="K3689" s="343"/>
    </row>
    <row r="3690" spans="1:11">
      <c r="A3690" s="398"/>
      <c r="B3690" s="373">
        <v>400</v>
      </c>
      <c r="C3690" s="344" t="s">
        <v>2851</v>
      </c>
      <c r="D3690" s="248" t="s">
        <v>2852</v>
      </c>
      <c r="E3690" s="374">
        <v>1</v>
      </c>
      <c r="F3690" s="437" t="s">
        <v>2853</v>
      </c>
      <c r="G3690" s="438"/>
      <c r="H3690" s="142">
        <v>19.5</v>
      </c>
      <c r="I3690" s="76">
        <f t="shared" ref="I3690:I3753" si="259">ROUND(H3690-H3690*H$8,2)</f>
        <v>19.5</v>
      </c>
      <c r="J3690" s="180">
        <v>0</v>
      </c>
      <c r="K3690" s="280">
        <f t="shared" ref="K3690:K3773" si="260">I3690*J3690</f>
        <v>0</v>
      </c>
    </row>
    <row r="3691" spans="1:11">
      <c r="A3691" s="398"/>
      <c r="B3691" s="373">
        <v>400</v>
      </c>
      <c r="C3691" s="344" t="s">
        <v>2854</v>
      </c>
      <c r="D3691" s="248" t="s">
        <v>2855</v>
      </c>
      <c r="E3691" s="374">
        <v>1</v>
      </c>
      <c r="F3691" s="437" t="s">
        <v>2853</v>
      </c>
      <c r="G3691" s="438"/>
      <c r="H3691" s="142">
        <v>28</v>
      </c>
      <c r="I3691" s="76">
        <f t="shared" si="259"/>
        <v>28</v>
      </c>
      <c r="J3691" s="180">
        <v>0</v>
      </c>
      <c r="K3691" s="280">
        <f t="shared" si="260"/>
        <v>0</v>
      </c>
    </row>
    <row r="3692" spans="1:11">
      <c r="A3692" s="398"/>
      <c r="B3692" s="373">
        <v>200</v>
      </c>
      <c r="C3692" s="344" t="s">
        <v>2856</v>
      </c>
      <c r="D3692" s="248" t="s">
        <v>2857</v>
      </c>
      <c r="E3692" s="374">
        <v>1</v>
      </c>
      <c r="F3692" s="437" t="s">
        <v>2853</v>
      </c>
      <c r="G3692" s="438"/>
      <c r="H3692" s="142">
        <v>69</v>
      </c>
      <c r="I3692" s="76">
        <f t="shared" si="259"/>
        <v>69</v>
      </c>
      <c r="J3692" s="180">
        <v>0</v>
      </c>
      <c r="K3692" s="280">
        <f t="shared" si="260"/>
        <v>0</v>
      </c>
    </row>
    <row r="3693" spans="1:11">
      <c r="A3693" s="398"/>
      <c r="B3693" s="373">
        <v>100</v>
      </c>
      <c r="C3693" s="344" t="s">
        <v>2858</v>
      </c>
      <c r="D3693" s="248" t="s">
        <v>2859</v>
      </c>
      <c r="E3693" s="374">
        <v>1</v>
      </c>
      <c r="F3693" s="437" t="s">
        <v>2853</v>
      </c>
      <c r="G3693" s="438"/>
      <c r="H3693" s="142">
        <v>146</v>
      </c>
      <c r="I3693" s="76">
        <f t="shared" si="259"/>
        <v>146</v>
      </c>
      <c r="J3693" s="180">
        <v>0</v>
      </c>
      <c r="K3693" s="280">
        <f t="shared" si="260"/>
        <v>0</v>
      </c>
    </row>
    <row r="3694" spans="1:11">
      <c r="A3694" s="398"/>
      <c r="B3694" s="373">
        <v>100</v>
      </c>
      <c r="C3694" s="344" t="s">
        <v>2860</v>
      </c>
      <c r="D3694" s="248" t="s">
        <v>2861</v>
      </c>
      <c r="E3694" s="374">
        <v>1</v>
      </c>
      <c r="F3694" s="437" t="s">
        <v>2853</v>
      </c>
      <c r="G3694" s="438"/>
      <c r="H3694" s="142">
        <v>175</v>
      </c>
      <c r="I3694" s="76">
        <f t="shared" si="259"/>
        <v>175</v>
      </c>
      <c r="J3694" s="180">
        <v>0</v>
      </c>
      <c r="K3694" s="280">
        <f t="shared" si="260"/>
        <v>0</v>
      </c>
    </row>
    <row r="3695" spans="1:11">
      <c r="A3695" s="398"/>
      <c r="B3695" s="373">
        <v>400</v>
      </c>
      <c r="C3695" s="344" t="s">
        <v>2862</v>
      </c>
      <c r="D3695" s="248" t="s">
        <v>2852</v>
      </c>
      <c r="E3695" s="374">
        <v>1</v>
      </c>
      <c r="F3695" s="439" t="s">
        <v>2863</v>
      </c>
      <c r="G3695" s="440"/>
      <c r="H3695" s="142">
        <v>19.5</v>
      </c>
      <c r="I3695" s="76">
        <f t="shared" si="259"/>
        <v>19.5</v>
      </c>
      <c r="J3695" s="180">
        <v>0</v>
      </c>
      <c r="K3695" s="280">
        <f t="shared" si="260"/>
        <v>0</v>
      </c>
    </row>
    <row r="3696" spans="1:11">
      <c r="A3696" s="398"/>
      <c r="B3696" s="373">
        <v>400</v>
      </c>
      <c r="C3696" s="344" t="s">
        <v>2864</v>
      </c>
      <c r="D3696" s="248" t="s">
        <v>2855</v>
      </c>
      <c r="E3696" s="374">
        <v>1</v>
      </c>
      <c r="F3696" s="439" t="s">
        <v>2863</v>
      </c>
      <c r="G3696" s="440"/>
      <c r="H3696" s="142">
        <v>28</v>
      </c>
      <c r="I3696" s="76">
        <f t="shared" si="259"/>
        <v>28</v>
      </c>
      <c r="J3696" s="180">
        <v>0</v>
      </c>
      <c r="K3696" s="280">
        <f t="shared" si="260"/>
        <v>0</v>
      </c>
    </row>
    <row r="3697" spans="1:11">
      <c r="A3697" s="398"/>
      <c r="B3697" s="373">
        <v>200</v>
      </c>
      <c r="C3697" s="344" t="s">
        <v>2865</v>
      </c>
      <c r="D3697" s="248" t="s">
        <v>2857</v>
      </c>
      <c r="E3697" s="374">
        <v>1</v>
      </c>
      <c r="F3697" s="439" t="s">
        <v>2863</v>
      </c>
      <c r="G3697" s="440"/>
      <c r="H3697" s="142">
        <v>69</v>
      </c>
      <c r="I3697" s="76">
        <f t="shared" si="259"/>
        <v>69</v>
      </c>
      <c r="J3697" s="180">
        <v>0</v>
      </c>
      <c r="K3697" s="280">
        <f t="shared" si="260"/>
        <v>0</v>
      </c>
    </row>
    <row r="3698" spans="1:11">
      <c r="A3698" s="398"/>
      <c r="B3698" s="373">
        <v>100</v>
      </c>
      <c r="C3698" s="344" t="s">
        <v>2866</v>
      </c>
      <c r="D3698" s="248" t="s">
        <v>2859</v>
      </c>
      <c r="E3698" s="374">
        <v>1</v>
      </c>
      <c r="F3698" s="439" t="s">
        <v>2863</v>
      </c>
      <c r="G3698" s="440"/>
      <c r="H3698" s="142">
        <v>146</v>
      </c>
      <c r="I3698" s="76">
        <f t="shared" si="259"/>
        <v>146</v>
      </c>
      <c r="J3698" s="180">
        <v>0</v>
      </c>
      <c r="K3698" s="280">
        <f t="shared" si="260"/>
        <v>0</v>
      </c>
    </row>
    <row r="3699" spans="1:11">
      <c r="A3699" s="398"/>
      <c r="B3699" s="373">
        <v>100</v>
      </c>
      <c r="C3699" s="344" t="s">
        <v>2867</v>
      </c>
      <c r="D3699" s="248" t="s">
        <v>2861</v>
      </c>
      <c r="E3699" s="374">
        <v>1</v>
      </c>
      <c r="F3699" s="439" t="s">
        <v>2863</v>
      </c>
      <c r="G3699" s="440"/>
      <c r="H3699" s="142">
        <v>175</v>
      </c>
      <c r="I3699" s="76">
        <f t="shared" si="259"/>
        <v>175</v>
      </c>
      <c r="J3699" s="180">
        <v>0</v>
      </c>
      <c r="K3699" s="280">
        <f t="shared" si="260"/>
        <v>0</v>
      </c>
    </row>
    <row r="3700" spans="1:11">
      <c r="A3700" s="398"/>
      <c r="B3700" s="373">
        <v>400</v>
      </c>
      <c r="C3700" s="344" t="s">
        <v>2868</v>
      </c>
      <c r="D3700" s="248" t="s">
        <v>2852</v>
      </c>
      <c r="E3700" s="374">
        <v>1</v>
      </c>
      <c r="F3700" s="439" t="s">
        <v>2869</v>
      </c>
      <c r="G3700" s="440"/>
      <c r="H3700" s="142">
        <v>19.5</v>
      </c>
      <c r="I3700" s="76">
        <f t="shared" si="259"/>
        <v>19.5</v>
      </c>
      <c r="J3700" s="180">
        <v>0</v>
      </c>
      <c r="K3700" s="280">
        <f t="shared" si="260"/>
        <v>0</v>
      </c>
    </row>
    <row r="3701" spans="1:11">
      <c r="A3701" s="398"/>
      <c r="B3701" s="373">
        <v>400</v>
      </c>
      <c r="C3701" s="344" t="s">
        <v>2870</v>
      </c>
      <c r="D3701" s="248" t="s">
        <v>2855</v>
      </c>
      <c r="E3701" s="374">
        <v>1</v>
      </c>
      <c r="F3701" s="439" t="s">
        <v>2869</v>
      </c>
      <c r="G3701" s="440"/>
      <c r="H3701" s="142">
        <v>28</v>
      </c>
      <c r="I3701" s="76">
        <f t="shared" si="259"/>
        <v>28</v>
      </c>
      <c r="J3701" s="180">
        <v>0</v>
      </c>
      <c r="K3701" s="280">
        <f t="shared" si="260"/>
        <v>0</v>
      </c>
    </row>
    <row r="3702" spans="1:11">
      <c r="A3702" s="398"/>
      <c r="B3702" s="373">
        <v>200</v>
      </c>
      <c r="C3702" s="344" t="s">
        <v>2871</v>
      </c>
      <c r="D3702" s="248" t="s">
        <v>2857</v>
      </c>
      <c r="E3702" s="374">
        <v>1</v>
      </c>
      <c r="F3702" s="439" t="s">
        <v>2869</v>
      </c>
      <c r="G3702" s="440"/>
      <c r="H3702" s="142">
        <v>69</v>
      </c>
      <c r="I3702" s="76">
        <f t="shared" si="259"/>
        <v>69</v>
      </c>
      <c r="J3702" s="180">
        <v>0</v>
      </c>
      <c r="K3702" s="280">
        <f t="shared" si="260"/>
        <v>0</v>
      </c>
    </row>
    <row r="3703" spans="1:11">
      <c r="A3703" s="398"/>
      <c r="B3703" s="373">
        <v>100</v>
      </c>
      <c r="C3703" s="344" t="s">
        <v>2872</v>
      </c>
      <c r="D3703" s="248" t="s">
        <v>2859</v>
      </c>
      <c r="E3703" s="374">
        <v>1</v>
      </c>
      <c r="F3703" s="439" t="s">
        <v>2869</v>
      </c>
      <c r="G3703" s="440"/>
      <c r="H3703" s="142">
        <v>146</v>
      </c>
      <c r="I3703" s="76">
        <f t="shared" si="259"/>
        <v>146</v>
      </c>
      <c r="J3703" s="180">
        <v>0</v>
      </c>
      <c r="K3703" s="280">
        <f t="shared" si="260"/>
        <v>0</v>
      </c>
    </row>
    <row r="3704" spans="1:11">
      <c r="A3704" s="398"/>
      <c r="B3704" s="373">
        <v>100</v>
      </c>
      <c r="C3704" s="344" t="s">
        <v>2873</v>
      </c>
      <c r="D3704" s="248" t="s">
        <v>2861</v>
      </c>
      <c r="E3704" s="374">
        <v>1</v>
      </c>
      <c r="F3704" s="439" t="s">
        <v>2869</v>
      </c>
      <c r="G3704" s="440"/>
      <c r="H3704" s="142">
        <v>175</v>
      </c>
      <c r="I3704" s="76">
        <f t="shared" si="259"/>
        <v>175</v>
      </c>
      <c r="J3704" s="180">
        <v>0</v>
      </c>
      <c r="K3704" s="280">
        <f t="shared" si="260"/>
        <v>0</v>
      </c>
    </row>
    <row r="3705" spans="1:11">
      <c r="A3705" s="398"/>
      <c r="B3705" s="373">
        <v>400</v>
      </c>
      <c r="C3705" s="344" t="s">
        <v>2874</v>
      </c>
      <c r="D3705" s="248" t="s">
        <v>2852</v>
      </c>
      <c r="E3705" s="374">
        <v>1</v>
      </c>
      <c r="F3705" s="439" t="s">
        <v>2875</v>
      </c>
      <c r="G3705" s="440"/>
      <c r="H3705" s="142">
        <v>19.5</v>
      </c>
      <c r="I3705" s="76">
        <f t="shared" si="259"/>
        <v>19.5</v>
      </c>
      <c r="J3705" s="180">
        <v>0</v>
      </c>
      <c r="K3705" s="280">
        <f t="shared" si="260"/>
        <v>0</v>
      </c>
    </row>
    <row r="3706" spans="1:11">
      <c r="A3706" s="398"/>
      <c r="B3706" s="373">
        <v>400</v>
      </c>
      <c r="C3706" s="344" t="s">
        <v>2876</v>
      </c>
      <c r="D3706" s="248" t="s">
        <v>2855</v>
      </c>
      <c r="E3706" s="374">
        <v>1</v>
      </c>
      <c r="F3706" s="439" t="s">
        <v>2875</v>
      </c>
      <c r="G3706" s="440"/>
      <c r="H3706" s="142">
        <v>28</v>
      </c>
      <c r="I3706" s="76">
        <f t="shared" si="259"/>
        <v>28</v>
      </c>
      <c r="J3706" s="180">
        <v>0</v>
      </c>
      <c r="K3706" s="280">
        <f t="shared" si="260"/>
        <v>0</v>
      </c>
    </row>
    <row r="3707" spans="1:11">
      <c r="A3707" s="398"/>
      <c r="B3707" s="373">
        <v>200</v>
      </c>
      <c r="C3707" s="344" t="s">
        <v>2877</v>
      </c>
      <c r="D3707" s="248" t="s">
        <v>2857</v>
      </c>
      <c r="E3707" s="374">
        <v>1</v>
      </c>
      <c r="F3707" s="439" t="s">
        <v>2875</v>
      </c>
      <c r="G3707" s="440"/>
      <c r="H3707" s="142">
        <v>69</v>
      </c>
      <c r="I3707" s="76">
        <f t="shared" si="259"/>
        <v>69</v>
      </c>
      <c r="J3707" s="180">
        <v>0</v>
      </c>
      <c r="K3707" s="280">
        <f t="shared" si="260"/>
        <v>0</v>
      </c>
    </row>
    <row r="3708" spans="1:11">
      <c r="A3708" s="398"/>
      <c r="B3708" s="373">
        <v>100</v>
      </c>
      <c r="C3708" s="344" t="s">
        <v>2878</v>
      </c>
      <c r="D3708" s="248" t="s">
        <v>2859</v>
      </c>
      <c r="E3708" s="374">
        <v>1</v>
      </c>
      <c r="F3708" s="439" t="s">
        <v>2875</v>
      </c>
      <c r="G3708" s="440"/>
      <c r="H3708" s="142">
        <v>146</v>
      </c>
      <c r="I3708" s="76">
        <f t="shared" si="259"/>
        <v>146</v>
      </c>
      <c r="J3708" s="180">
        <v>0</v>
      </c>
      <c r="K3708" s="280">
        <f t="shared" si="260"/>
        <v>0</v>
      </c>
    </row>
    <row r="3709" spans="1:11">
      <c r="A3709" s="398"/>
      <c r="B3709" s="373">
        <v>100</v>
      </c>
      <c r="C3709" s="344" t="s">
        <v>2879</v>
      </c>
      <c r="D3709" s="248" t="s">
        <v>2861</v>
      </c>
      <c r="E3709" s="374">
        <v>1</v>
      </c>
      <c r="F3709" s="439" t="s">
        <v>2875</v>
      </c>
      <c r="G3709" s="440"/>
      <c r="H3709" s="142">
        <v>175</v>
      </c>
      <c r="I3709" s="76">
        <f t="shared" si="259"/>
        <v>175</v>
      </c>
      <c r="J3709" s="180">
        <v>0</v>
      </c>
      <c r="K3709" s="280">
        <f t="shared" si="260"/>
        <v>0</v>
      </c>
    </row>
    <row r="3710" spans="1:11">
      <c r="A3710" s="398"/>
      <c r="B3710" s="373">
        <v>400</v>
      </c>
      <c r="C3710" s="344" t="s">
        <v>2880</v>
      </c>
      <c r="D3710" s="248" t="s">
        <v>2852</v>
      </c>
      <c r="E3710" s="374">
        <v>1</v>
      </c>
      <c r="F3710" s="439" t="s">
        <v>2881</v>
      </c>
      <c r="G3710" s="440"/>
      <c r="H3710" s="142">
        <v>19.5</v>
      </c>
      <c r="I3710" s="76">
        <f t="shared" si="259"/>
        <v>19.5</v>
      </c>
      <c r="J3710" s="180">
        <v>0</v>
      </c>
      <c r="K3710" s="280">
        <f t="shared" si="260"/>
        <v>0</v>
      </c>
    </row>
    <row r="3711" spans="1:11">
      <c r="A3711" s="398"/>
      <c r="B3711" s="373">
        <v>400</v>
      </c>
      <c r="C3711" s="344" t="s">
        <v>2882</v>
      </c>
      <c r="D3711" s="248" t="s">
        <v>2855</v>
      </c>
      <c r="E3711" s="374">
        <v>1</v>
      </c>
      <c r="F3711" s="439" t="s">
        <v>2881</v>
      </c>
      <c r="G3711" s="440"/>
      <c r="H3711" s="142">
        <v>28</v>
      </c>
      <c r="I3711" s="76">
        <f t="shared" si="259"/>
        <v>28</v>
      </c>
      <c r="J3711" s="180">
        <v>0</v>
      </c>
      <c r="K3711" s="280">
        <f t="shared" si="260"/>
        <v>0</v>
      </c>
    </row>
    <row r="3712" spans="1:11">
      <c r="A3712" s="398"/>
      <c r="B3712" s="373">
        <v>200</v>
      </c>
      <c r="C3712" s="344" t="s">
        <v>2883</v>
      </c>
      <c r="D3712" s="248" t="s">
        <v>2857</v>
      </c>
      <c r="E3712" s="374">
        <v>1</v>
      </c>
      <c r="F3712" s="439" t="s">
        <v>2881</v>
      </c>
      <c r="G3712" s="440"/>
      <c r="H3712" s="142">
        <v>69</v>
      </c>
      <c r="I3712" s="76">
        <f t="shared" si="259"/>
        <v>69</v>
      </c>
      <c r="J3712" s="180">
        <v>0</v>
      </c>
      <c r="K3712" s="280">
        <f t="shared" si="260"/>
        <v>0</v>
      </c>
    </row>
    <row r="3713" spans="1:11">
      <c r="A3713" s="398"/>
      <c r="B3713" s="373">
        <v>100</v>
      </c>
      <c r="C3713" s="344" t="s">
        <v>2884</v>
      </c>
      <c r="D3713" s="248" t="s">
        <v>2859</v>
      </c>
      <c r="E3713" s="374">
        <v>1</v>
      </c>
      <c r="F3713" s="439" t="s">
        <v>2881</v>
      </c>
      <c r="G3713" s="440"/>
      <c r="H3713" s="142">
        <v>146</v>
      </c>
      <c r="I3713" s="76">
        <f t="shared" si="259"/>
        <v>146</v>
      </c>
      <c r="J3713" s="180">
        <v>0</v>
      </c>
      <c r="K3713" s="280">
        <f t="shared" si="260"/>
        <v>0</v>
      </c>
    </row>
    <row r="3714" spans="1:11">
      <c r="A3714" s="398"/>
      <c r="B3714" s="373">
        <v>100</v>
      </c>
      <c r="C3714" s="344" t="s">
        <v>2885</v>
      </c>
      <c r="D3714" s="248" t="s">
        <v>2861</v>
      </c>
      <c r="E3714" s="374">
        <v>1</v>
      </c>
      <c r="F3714" s="439" t="s">
        <v>2881</v>
      </c>
      <c r="G3714" s="440"/>
      <c r="H3714" s="142">
        <v>175</v>
      </c>
      <c r="I3714" s="76">
        <f t="shared" si="259"/>
        <v>175</v>
      </c>
      <c r="J3714" s="180">
        <v>0</v>
      </c>
      <c r="K3714" s="280">
        <f t="shared" si="260"/>
        <v>0</v>
      </c>
    </row>
    <row r="3715" spans="1:11">
      <c r="A3715" s="398"/>
      <c r="B3715" s="373">
        <v>400</v>
      </c>
      <c r="C3715" s="344" t="s">
        <v>4030</v>
      </c>
      <c r="D3715" s="248" t="s">
        <v>2852</v>
      </c>
      <c r="E3715" s="374">
        <v>1</v>
      </c>
      <c r="F3715" s="439" t="s">
        <v>4031</v>
      </c>
      <c r="G3715" s="440"/>
      <c r="H3715" s="142">
        <v>19.5</v>
      </c>
      <c r="I3715" s="76">
        <f t="shared" si="259"/>
        <v>19.5</v>
      </c>
      <c r="J3715" s="180">
        <v>0</v>
      </c>
      <c r="K3715" s="280">
        <f>I3715*J3715</f>
        <v>0</v>
      </c>
    </row>
    <row r="3716" spans="1:11">
      <c r="A3716" s="398"/>
      <c r="B3716" s="373">
        <v>400</v>
      </c>
      <c r="C3716" s="344" t="s">
        <v>4032</v>
      </c>
      <c r="D3716" s="248" t="s">
        <v>2855</v>
      </c>
      <c r="E3716" s="374">
        <v>1</v>
      </c>
      <c r="F3716" s="439" t="s">
        <v>4031</v>
      </c>
      <c r="G3716" s="440"/>
      <c r="H3716" s="142">
        <v>28</v>
      </c>
      <c r="I3716" s="76">
        <f t="shared" si="259"/>
        <v>28</v>
      </c>
      <c r="J3716" s="180">
        <v>0</v>
      </c>
      <c r="K3716" s="280">
        <f>I3716*J3716</f>
        <v>0</v>
      </c>
    </row>
    <row r="3717" spans="1:11">
      <c r="A3717" s="398"/>
      <c r="B3717" s="373">
        <v>200</v>
      </c>
      <c r="C3717" s="344" t="s">
        <v>4033</v>
      </c>
      <c r="D3717" s="248" t="s">
        <v>2857</v>
      </c>
      <c r="E3717" s="374">
        <v>1</v>
      </c>
      <c r="F3717" s="439" t="s">
        <v>4031</v>
      </c>
      <c r="G3717" s="440"/>
      <c r="H3717" s="142">
        <v>69</v>
      </c>
      <c r="I3717" s="76">
        <f t="shared" si="259"/>
        <v>69</v>
      </c>
      <c r="J3717" s="180">
        <v>0</v>
      </c>
      <c r="K3717" s="280">
        <f>I3717*J3717</f>
        <v>0</v>
      </c>
    </row>
    <row r="3718" spans="1:11">
      <c r="A3718" s="398"/>
      <c r="B3718" s="373">
        <v>100</v>
      </c>
      <c r="C3718" s="344" t="s">
        <v>4034</v>
      </c>
      <c r="D3718" s="248" t="s">
        <v>2859</v>
      </c>
      <c r="E3718" s="374">
        <v>1</v>
      </c>
      <c r="F3718" s="439" t="s">
        <v>4031</v>
      </c>
      <c r="G3718" s="440"/>
      <c r="H3718" s="142">
        <v>146</v>
      </c>
      <c r="I3718" s="76">
        <f t="shared" si="259"/>
        <v>146</v>
      </c>
      <c r="J3718" s="180">
        <v>0</v>
      </c>
      <c r="K3718" s="280">
        <f>I3718*J3718</f>
        <v>0</v>
      </c>
    </row>
    <row r="3719" spans="1:11">
      <c r="A3719" s="398"/>
      <c r="B3719" s="373">
        <v>100</v>
      </c>
      <c r="C3719" s="344" t="s">
        <v>4035</v>
      </c>
      <c r="D3719" s="248" t="s">
        <v>2861</v>
      </c>
      <c r="E3719" s="374">
        <v>1</v>
      </c>
      <c r="F3719" s="439" t="s">
        <v>4031</v>
      </c>
      <c r="G3719" s="440"/>
      <c r="H3719" s="142">
        <v>175</v>
      </c>
      <c r="I3719" s="76">
        <f t="shared" si="259"/>
        <v>175</v>
      </c>
      <c r="J3719" s="180">
        <v>0</v>
      </c>
      <c r="K3719" s="280">
        <f>I3719*J3719</f>
        <v>0</v>
      </c>
    </row>
    <row r="3720" spans="1:11">
      <c r="A3720" s="398"/>
      <c r="B3720" s="373">
        <v>400</v>
      </c>
      <c r="C3720" s="344" t="s">
        <v>2886</v>
      </c>
      <c r="D3720" s="248" t="s">
        <v>2852</v>
      </c>
      <c r="E3720" s="374">
        <v>1</v>
      </c>
      <c r="F3720" s="439" t="s">
        <v>2887</v>
      </c>
      <c r="G3720" s="440"/>
      <c r="H3720" s="142">
        <v>19.5</v>
      </c>
      <c r="I3720" s="76">
        <f t="shared" si="259"/>
        <v>19.5</v>
      </c>
      <c r="J3720" s="180">
        <v>0</v>
      </c>
      <c r="K3720" s="280">
        <f t="shared" si="260"/>
        <v>0</v>
      </c>
    </row>
    <row r="3721" spans="1:11">
      <c r="A3721" s="398"/>
      <c r="B3721" s="373">
        <v>400</v>
      </c>
      <c r="C3721" s="344" t="s">
        <v>2888</v>
      </c>
      <c r="D3721" s="248" t="s">
        <v>2855</v>
      </c>
      <c r="E3721" s="374">
        <v>1</v>
      </c>
      <c r="F3721" s="439" t="s">
        <v>2887</v>
      </c>
      <c r="G3721" s="440"/>
      <c r="H3721" s="142">
        <v>28</v>
      </c>
      <c r="I3721" s="76">
        <f t="shared" si="259"/>
        <v>28</v>
      </c>
      <c r="J3721" s="180">
        <v>0</v>
      </c>
      <c r="K3721" s="280">
        <f t="shared" si="260"/>
        <v>0</v>
      </c>
    </row>
    <row r="3722" spans="1:11">
      <c r="A3722" s="398"/>
      <c r="B3722" s="373">
        <v>200</v>
      </c>
      <c r="C3722" s="344" t="s">
        <v>2889</v>
      </c>
      <c r="D3722" s="248" t="s">
        <v>2857</v>
      </c>
      <c r="E3722" s="374">
        <v>1</v>
      </c>
      <c r="F3722" s="439" t="s">
        <v>2887</v>
      </c>
      <c r="G3722" s="440"/>
      <c r="H3722" s="142">
        <v>69</v>
      </c>
      <c r="I3722" s="76">
        <f t="shared" si="259"/>
        <v>69</v>
      </c>
      <c r="J3722" s="180">
        <v>0</v>
      </c>
      <c r="K3722" s="280">
        <f t="shared" si="260"/>
        <v>0</v>
      </c>
    </row>
    <row r="3723" spans="1:11">
      <c r="A3723" s="398"/>
      <c r="B3723" s="373">
        <v>100</v>
      </c>
      <c r="C3723" s="344" t="s">
        <v>2890</v>
      </c>
      <c r="D3723" s="248" t="s">
        <v>2859</v>
      </c>
      <c r="E3723" s="374">
        <v>1</v>
      </c>
      <c r="F3723" s="439" t="s">
        <v>2887</v>
      </c>
      <c r="G3723" s="440"/>
      <c r="H3723" s="142">
        <v>146</v>
      </c>
      <c r="I3723" s="76">
        <f t="shared" si="259"/>
        <v>146</v>
      </c>
      <c r="J3723" s="180">
        <v>0</v>
      </c>
      <c r="K3723" s="280">
        <f t="shared" si="260"/>
        <v>0</v>
      </c>
    </row>
    <row r="3724" spans="1:11">
      <c r="A3724" s="398"/>
      <c r="B3724" s="373">
        <v>100</v>
      </c>
      <c r="C3724" s="344" t="s">
        <v>2891</v>
      </c>
      <c r="D3724" s="248" t="s">
        <v>2861</v>
      </c>
      <c r="E3724" s="374">
        <v>1</v>
      </c>
      <c r="F3724" s="439" t="s">
        <v>2887</v>
      </c>
      <c r="G3724" s="440"/>
      <c r="H3724" s="142">
        <v>175</v>
      </c>
      <c r="I3724" s="76">
        <f t="shared" si="259"/>
        <v>175</v>
      </c>
      <c r="J3724" s="180">
        <v>0</v>
      </c>
      <c r="K3724" s="280">
        <f t="shared" si="260"/>
        <v>0</v>
      </c>
    </row>
    <row r="3725" spans="1:11">
      <c r="A3725" s="398"/>
      <c r="B3725" s="373">
        <v>400</v>
      </c>
      <c r="C3725" s="344" t="s">
        <v>2892</v>
      </c>
      <c r="D3725" s="248" t="s">
        <v>2852</v>
      </c>
      <c r="E3725" s="374">
        <v>1</v>
      </c>
      <c r="F3725" s="439" t="s">
        <v>2893</v>
      </c>
      <c r="G3725" s="440"/>
      <c r="H3725" s="142">
        <v>19.5</v>
      </c>
      <c r="I3725" s="76">
        <f t="shared" si="259"/>
        <v>19.5</v>
      </c>
      <c r="J3725" s="180">
        <v>0</v>
      </c>
      <c r="K3725" s="280">
        <f t="shared" si="260"/>
        <v>0</v>
      </c>
    </row>
    <row r="3726" spans="1:11">
      <c r="A3726" s="398"/>
      <c r="B3726" s="373">
        <v>400</v>
      </c>
      <c r="C3726" s="344" t="s">
        <v>2894</v>
      </c>
      <c r="D3726" s="248" t="s">
        <v>2855</v>
      </c>
      <c r="E3726" s="374">
        <v>1</v>
      </c>
      <c r="F3726" s="439" t="s">
        <v>2893</v>
      </c>
      <c r="G3726" s="440"/>
      <c r="H3726" s="142">
        <v>28</v>
      </c>
      <c r="I3726" s="76">
        <f t="shared" si="259"/>
        <v>28</v>
      </c>
      <c r="J3726" s="180">
        <v>0</v>
      </c>
      <c r="K3726" s="280">
        <f t="shared" si="260"/>
        <v>0</v>
      </c>
    </row>
    <row r="3727" spans="1:11">
      <c r="A3727" s="398"/>
      <c r="B3727" s="373">
        <v>200</v>
      </c>
      <c r="C3727" s="344" t="s">
        <v>2895</v>
      </c>
      <c r="D3727" s="248" t="s">
        <v>2857</v>
      </c>
      <c r="E3727" s="374">
        <v>1</v>
      </c>
      <c r="F3727" s="439" t="s">
        <v>2893</v>
      </c>
      <c r="G3727" s="440"/>
      <c r="H3727" s="142">
        <v>69</v>
      </c>
      <c r="I3727" s="76">
        <f t="shared" si="259"/>
        <v>69</v>
      </c>
      <c r="J3727" s="180">
        <v>0</v>
      </c>
      <c r="K3727" s="280">
        <f t="shared" si="260"/>
        <v>0</v>
      </c>
    </row>
    <row r="3728" spans="1:11">
      <c r="A3728" s="398"/>
      <c r="B3728" s="373">
        <v>100</v>
      </c>
      <c r="C3728" s="344" t="s">
        <v>2896</v>
      </c>
      <c r="D3728" s="248" t="s">
        <v>2859</v>
      </c>
      <c r="E3728" s="374">
        <v>1</v>
      </c>
      <c r="F3728" s="439" t="s">
        <v>2893</v>
      </c>
      <c r="G3728" s="440"/>
      <c r="H3728" s="142">
        <v>146</v>
      </c>
      <c r="I3728" s="76">
        <f t="shared" si="259"/>
        <v>146</v>
      </c>
      <c r="J3728" s="180">
        <v>0</v>
      </c>
      <c r="K3728" s="280">
        <f t="shared" si="260"/>
        <v>0</v>
      </c>
    </row>
    <row r="3729" spans="1:11">
      <c r="A3729" s="398"/>
      <c r="B3729" s="373">
        <v>100</v>
      </c>
      <c r="C3729" s="344" t="s">
        <v>2897</v>
      </c>
      <c r="D3729" s="248" t="s">
        <v>2861</v>
      </c>
      <c r="E3729" s="374">
        <v>1</v>
      </c>
      <c r="F3729" s="439" t="s">
        <v>2893</v>
      </c>
      <c r="G3729" s="440"/>
      <c r="H3729" s="142">
        <v>175</v>
      </c>
      <c r="I3729" s="76">
        <f t="shared" si="259"/>
        <v>175</v>
      </c>
      <c r="J3729" s="180">
        <v>0</v>
      </c>
      <c r="K3729" s="280">
        <f t="shared" si="260"/>
        <v>0</v>
      </c>
    </row>
    <row r="3730" spans="1:11">
      <c r="A3730" s="398"/>
      <c r="B3730" s="373">
        <v>400</v>
      </c>
      <c r="C3730" s="344" t="s">
        <v>2898</v>
      </c>
      <c r="D3730" s="248" t="s">
        <v>2852</v>
      </c>
      <c r="E3730" s="374">
        <v>1</v>
      </c>
      <c r="F3730" s="439" t="s">
        <v>2899</v>
      </c>
      <c r="G3730" s="440"/>
      <c r="H3730" s="142">
        <v>19.5</v>
      </c>
      <c r="I3730" s="76">
        <f t="shared" si="259"/>
        <v>19.5</v>
      </c>
      <c r="J3730" s="180">
        <v>0</v>
      </c>
      <c r="K3730" s="280">
        <f t="shared" si="260"/>
        <v>0</v>
      </c>
    </row>
    <row r="3731" spans="1:11">
      <c r="A3731" s="398"/>
      <c r="B3731" s="373">
        <v>400</v>
      </c>
      <c r="C3731" s="344" t="s">
        <v>2900</v>
      </c>
      <c r="D3731" s="248" t="s">
        <v>2855</v>
      </c>
      <c r="E3731" s="374">
        <v>1</v>
      </c>
      <c r="F3731" s="439" t="s">
        <v>2899</v>
      </c>
      <c r="G3731" s="440"/>
      <c r="H3731" s="142">
        <v>28</v>
      </c>
      <c r="I3731" s="76">
        <f t="shared" si="259"/>
        <v>28</v>
      </c>
      <c r="J3731" s="180">
        <v>0</v>
      </c>
      <c r="K3731" s="280">
        <f t="shared" si="260"/>
        <v>0</v>
      </c>
    </row>
    <row r="3732" spans="1:11">
      <c r="A3732" s="398"/>
      <c r="B3732" s="373">
        <v>200</v>
      </c>
      <c r="C3732" s="344" t="s">
        <v>2901</v>
      </c>
      <c r="D3732" s="248" t="s">
        <v>2857</v>
      </c>
      <c r="E3732" s="374">
        <v>1</v>
      </c>
      <c r="F3732" s="439" t="s">
        <v>2899</v>
      </c>
      <c r="G3732" s="440"/>
      <c r="H3732" s="142">
        <v>69</v>
      </c>
      <c r="I3732" s="76">
        <f t="shared" si="259"/>
        <v>69</v>
      </c>
      <c r="J3732" s="180">
        <v>0</v>
      </c>
      <c r="K3732" s="280">
        <f t="shared" si="260"/>
        <v>0</v>
      </c>
    </row>
    <row r="3733" spans="1:11">
      <c r="A3733" s="398"/>
      <c r="B3733" s="373">
        <v>100</v>
      </c>
      <c r="C3733" s="344" t="s">
        <v>2902</v>
      </c>
      <c r="D3733" s="248" t="s">
        <v>2859</v>
      </c>
      <c r="E3733" s="374">
        <v>1</v>
      </c>
      <c r="F3733" s="439" t="s">
        <v>2899</v>
      </c>
      <c r="G3733" s="440"/>
      <c r="H3733" s="142">
        <v>146</v>
      </c>
      <c r="I3733" s="76">
        <f t="shared" si="259"/>
        <v>146</v>
      </c>
      <c r="J3733" s="180">
        <v>0</v>
      </c>
      <c r="K3733" s="280">
        <f t="shared" si="260"/>
        <v>0</v>
      </c>
    </row>
    <row r="3734" spans="1:11">
      <c r="A3734" s="398"/>
      <c r="B3734" s="373">
        <v>100</v>
      </c>
      <c r="C3734" s="344" t="s">
        <v>2903</v>
      </c>
      <c r="D3734" s="248" t="s">
        <v>2861</v>
      </c>
      <c r="E3734" s="374">
        <v>1</v>
      </c>
      <c r="F3734" s="439" t="s">
        <v>2899</v>
      </c>
      <c r="G3734" s="440"/>
      <c r="H3734" s="142">
        <v>175</v>
      </c>
      <c r="I3734" s="76">
        <f t="shared" si="259"/>
        <v>175</v>
      </c>
      <c r="J3734" s="180">
        <v>0</v>
      </c>
      <c r="K3734" s="280">
        <f t="shared" si="260"/>
        <v>0</v>
      </c>
    </row>
    <row r="3735" spans="1:11">
      <c r="A3735" s="398"/>
      <c r="B3735" s="373">
        <v>400</v>
      </c>
      <c r="C3735" s="344" t="s">
        <v>2904</v>
      </c>
      <c r="D3735" s="248" t="s">
        <v>2852</v>
      </c>
      <c r="E3735" s="374">
        <v>1</v>
      </c>
      <c r="F3735" s="439" t="s">
        <v>2905</v>
      </c>
      <c r="G3735" s="440"/>
      <c r="H3735" s="142">
        <v>19.5</v>
      </c>
      <c r="I3735" s="76">
        <f t="shared" si="259"/>
        <v>19.5</v>
      </c>
      <c r="J3735" s="180">
        <v>0</v>
      </c>
      <c r="K3735" s="280">
        <f t="shared" si="260"/>
        <v>0</v>
      </c>
    </row>
    <row r="3736" spans="1:11">
      <c r="A3736" s="398"/>
      <c r="B3736" s="373">
        <v>400</v>
      </c>
      <c r="C3736" s="344" t="s">
        <v>2906</v>
      </c>
      <c r="D3736" s="248" t="s">
        <v>2855</v>
      </c>
      <c r="E3736" s="374">
        <v>1</v>
      </c>
      <c r="F3736" s="439" t="s">
        <v>2905</v>
      </c>
      <c r="G3736" s="440"/>
      <c r="H3736" s="142">
        <v>28</v>
      </c>
      <c r="I3736" s="76">
        <f t="shared" si="259"/>
        <v>28</v>
      </c>
      <c r="J3736" s="180">
        <v>0</v>
      </c>
      <c r="K3736" s="280">
        <f t="shared" si="260"/>
        <v>0</v>
      </c>
    </row>
    <row r="3737" spans="1:11">
      <c r="A3737" s="398"/>
      <c r="B3737" s="373">
        <v>200</v>
      </c>
      <c r="C3737" s="344" t="s">
        <v>2907</v>
      </c>
      <c r="D3737" s="248" t="s">
        <v>2857</v>
      </c>
      <c r="E3737" s="374">
        <v>1</v>
      </c>
      <c r="F3737" s="439" t="s">
        <v>2905</v>
      </c>
      <c r="G3737" s="440"/>
      <c r="H3737" s="142">
        <v>69</v>
      </c>
      <c r="I3737" s="76">
        <f t="shared" si="259"/>
        <v>69</v>
      </c>
      <c r="J3737" s="180">
        <v>0</v>
      </c>
      <c r="K3737" s="280">
        <f t="shared" si="260"/>
        <v>0</v>
      </c>
    </row>
    <row r="3738" spans="1:11">
      <c r="A3738" s="398"/>
      <c r="B3738" s="373">
        <v>100</v>
      </c>
      <c r="C3738" s="344" t="s">
        <v>2908</v>
      </c>
      <c r="D3738" s="248" t="s">
        <v>2859</v>
      </c>
      <c r="E3738" s="374">
        <v>1</v>
      </c>
      <c r="F3738" s="439" t="s">
        <v>2905</v>
      </c>
      <c r="G3738" s="440"/>
      <c r="H3738" s="142">
        <v>146</v>
      </c>
      <c r="I3738" s="76">
        <f t="shared" si="259"/>
        <v>146</v>
      </c>
      <c r="J3738" s="180">
        <v>0</v>
      </c>
      <c r="K3738" s="280">
        <f t="shared" si="260"/>
        <v>0</v>
      </c>
    </row>
    <row r="3739" spans="1:11">
      <c r="A3739" s="398"/>
      <c r="B3739" s="373">
        <v>100</v>
      </c>
      <c r="C3739" s="344" t="s">
        <v>2909</v>
      </c>
      <c r="D3739" s="248" t="s">
        <v>2861</v>
      </c>
      <c r="E3739" s="374">
        <v>1</v>
      </c>
      <c r="F3739" s="439" t="s">
        <v>2905</v>
      </c>
      <c r="G3739" s="440"/>
      <c r="H3739" s="142">
        <v>175</v>
      </c>
      <c r="I3739" s="76">
        <f t="shared" si="259"/>
        <v>175</v>
      </c>
      <c r="J3739" s="180">
        <v>0</v>
      </c>
      <c r="K3739" s="280">
        <f t="shared" si="260"/>
        <v>0</v>
      </c>
    </row>
    <row r="3740" spans="1:11">
      <c r="A3740" s="398"/>
      <c r="B3740" s="373">
        <v>400</v>
      </c>
      <c r="C3740" s="344" t="s">
        <v>4036</v>
      </c>
      <c r="D3740" s="248" t="s">
        <v>2852</v>
      </c>
      <c r="E3740" s="374">
        <v>1</v>
      </c>
      <c r="F3740" s="439" t="s">
        <v>4037</v>
      </c>
      <c r="G3740" s="440"/>
      <c r="H3740" s="142">
        <v>19.5</v>
      </c>
      <c r="I3740" s="76">
        <f t="shared" si="259"/>
        <v>19.5</v>
      </c>
      <c r="J3740" s="180">
        <v>0</v>
      </c>
      <c r="K3740" s="280">
        <f>I3740*J3740</f>
        <v>0</v>
      </c>
    </row>
    <row r="3741" spans="1:11">
      <c r="A3741" s="398"/>
      <c r="B3741" s="373">
        <v>400</v>
      </c>
      <c r="C3741" s="344" t="s">
        <v>4038</v>
      </c>
      <c r="D3741" s="248" t="s">
        <v>2855</v>
      </c>
      <c r="E3741" s="374">
        <v>1</v>
      </c>
      <c r="F3741" s="439" t="s">
        <v>4037</v>
      </c>
      <c r="G3741" s="440"/>
      <c r="H3741" s="142">
        <v>28</v>
      </c>
      <c r="I3741" s="76">
        <f t="shared" si="259"/>
        <v>28</v>
      </c>
      <c r="J3741" s="180">
        <v>0</v>
      </c>
      <c r="K3741" s="280">
        <f>I3741*J3741</f>
        <v>0</v>
      </c>
    </row>
    <row r="3742" spans="1:11">
      <c r="A3742" s="398"/>
      <c r="B3742" s="373">
        <v>200</v>
      </c>
      <c r="C3742" s="344" t="s">
        <v>4039</v>
      </c>
      <c r="D3742" s="248" t="s">
        <v>2857</v>
      </c>
      <c r="E3742" s="374">
        <v>1</v>
      </c>
      <c r="F3742" s="439" t="s">
        <v>4037</v>
      </c>
      <c r="G3742" s="440"/>
      <c r="H3742" s="142">
        <v>69</v>
      </c>
      <c r="I3742" s="76">
        <f t="shared" si="259"/>
        <v>69</v>
      </c>
      <c r="J3742" s="180">
        <v>0</v>
      </c>
      <c r="K3742" s="280">
        <f>I3742*J3742</f>
        <v>0</v>
      </c>
    </row>
    <row r="3743" spans="1:11">
      <c r="A3743" s="398"/>
      <c r="B3743" s="373">
        <v>100</v>
      </c>
      <c r="C3743" s="344" t="s">
        <v>4040</v>
      </c>
      <c r="D3743" s="248" t="s">
        <v>2859</v>
      </c>
      <c r="E3743" s="374">
        <v>1</v>
      </c>
      <c r="F3743" s="439" t="s">
        <v>4037</v>
      </c>
      <c r="G3743" s="440"/>
      <c r="H3743" s="142">
        <v>146</v>
      </c>
      <c r="I3743" s="76">
        <f t="shared" si="259"/>
        <v>146</v>
      </c>
      <c r="J3743" s="180">
        <v>0</v>
      </c>
      <c r="K3743" s="280">
        <f>I3743*J3743</f>
        <v>0</v>
      </c>
    </row>
    <row r="3744" spans="1:11">
      <c r="A3744" s="398"/>
      <c r="B3744" s="373">
        <v>100</v>
      </c>
      <c r="C3744" s="344" t="s">
        <v>4041</v>
      </c>
      <c r="D3744" s="248" t="s">
        <v>2861</v>
      </c>
      <c r="E3744" s="374">
        <v>1</v>
      </c>
      <c r="F3744" s="439" t="s">
        <v>4037</v>
      </c>
      <c r="G3744" s="440"/>
      <c r="H3744" s="142">
        <v>175</v>
      </c>
      <c r="I3744" s="76">
        <f t="shared" si="259"/>
        <v>175</v>
      </c>
      <c r="J3744" s="180">
        <v>0</v>
      </c>
      <c r="K3744" s="280">
        <f>I3744*J3744</f>
        <v>0</v>
      </c>
    </row>
    <row r="3745" spans="1:11">
      <c r="A3745" s="398"/>
      <c r="B3745" s="373">
        <v>400</v>
      </c>
      <c r="C3745" s="344" t="s">
        <v>2910</v>
      </c>
      <c r="D3745" s="248" t="s">
        <v>2852</v>
      </c>
      <c r="E3745" s="374">
        <v>1</v>
      </c>
      <c r="F3745" s="439" t="s">
        <v>2911</v>
      </c>
      <c r="G3745" s="440"/>
      <c r="H3745" s="142">
        <v>19.5</v>
      </c>
      <c r="I3745" s="76">
        <f t="shared" si="259"/>
        <v>19.5</v>
      </c>
      <c r="J3745" s="180">
        <v>0</v>
      </c>
      <c r="K3745" s="280">
        <f t="shared" si="260"/>
        <v>0</v>
      </c>
    </row>
    <row r="3746" spans="1:11">
      <c r="A3746" s="398"/>
      <c r="B3746" s="373">
        <v>400</v>
      </c>
      <c r="C3746" s="344" t="s">
        <v>2912</v>
      </c>
      <c r="D3746" s="248" t="s">
        <v>2855</v>
      </c>
      <c r="E3746" s="374">
        <v>1</v>
      </c>
      <c r="F3746" s="439" t="s">
        <v>2911</v>
      </c>
      <c r="G3746" s="440"/>
      <c r="H3746" s="142">
        <v>28</v>
      </c>
      <c r="I3746" s="76">
        <f t="shared" si="259"/>
        <v>28</v>
      </c>
      <c r="J3746" s="180">
        <v>0</v>
      </c>
      <c r="K3746" s="280">
        <f t="shared" si="260"/>
        <v>0</v>
      </c>
    </row>
    <row r="3747" spans="1:11">
      <c r="A3747" s="398"/>
      <c r="B3747" s="373">
        <v>200</v>
      </c>
      <c r="C3747" s="344" t="s">
        <v>2913</v>
      </c>
      <c r="D3747" s="248" t="s">
        <v>2857</v>
      </c>
      <c r="E3747" s="374">
        <v>1</v>
      </c>
      <c r="F3747" s="439" t="s">
        <v>2911</v>
      </c>
      <c r="G3747" s="440"/>
      <c r="H3747" s="142">
        <v>69</v>
      </c>
      <c r="I3747" s="76">
        <f t="shared" si="259"/>
        <v>69</v>
      </c>
      <c r="J3747" s="180">
        <v>0</v>
      </c>
      <c r="K3747" s="280">
        <f t="shared" si="260"/>
        <v>0</v>
      </c>
    </row>
    <row r="3748" spans="1:11">
      <c r="A3748" s="398"/>
      <c r="B3748" s="373">
        <v>100</v>
      </c>
      <c r="C3748" s="344" t="s">
        <v>2914</v>
      </c>
      <c r="D3748" s="248" t="s">
        <v>2859</v>
      </c>
      <c r="E3748" s="374">
        <v>1</v>
      </c>
      <c r="F3748" s="439" t="s">
        <v>2911</v>
      </c>
      <c r="G3748" s="440"/>
      <c r="H3748" s="142">
        <v>146</v>
      </c>
      <c r="I3748" s="76">
        <f t="shared" si="259"/>
        <v>146</v>
      </c>
      <c r="J3748" s="180">
        <v>0</v>
      </c>
      <c r="K3748" s="280">
        <f t="shared" si="260"/>
        <v>0</v>
      </c>
    </row>
    <row r="3749" spans="1:11">
      <c r="A3749" s="398"/>
      <c r="B3749" s="373">
        <v>100</v>
      </c>
      <c r="C3749" s="344" t="s">
        <v>2915</v>
      </c>
      <c r="D3749" s="248" t="s">
        <v>2861</v>
      </c>
      <c r="E3749" s="374">
        <v>1</v>
      </c>
      <c r="F3749" s="439" t="s">
        <v>2911</v>
      </c>
      <c r="G3749" s="440"/>
      <c r="H3749" s="142">
        <v>175</v>
      </c>
      <c r="I3749" s="76">
        <f t="shared" si="259"/>
        <v>175</v>
      </c>
      <c r="J3749" s="180">
        <v>0</v>
      </c>
      <c r="K3749" s="280">
        <f t="shared" si="260"/>
        <v>0</v>
      </c>
    </row>
    <row r="3750" spans="1:11">
      <c r="A3750" s="398"/>
      <c r="B3750" s="373">
        <v>400</v>
      </c>
      <c r="C3750" s="344" t="s">
        <v>2916</v>
      </c>
      <c r="D3750" s="248" t="s">
        <v>2852</v>
      </c>
      <c r="E3750" s="374">
        <v>1</v>
      </c>
      <c r="F3750" s="439" t="s">
        <v>2917</v>
      </c>
      <c r="G3750" s="440"/>
      <c r="H3750" s="142">
        <v>19.5</v>
      </c>
      <c r="I3750" s="76">
        <f t="shared" si="259"/>
        <v>19.5</v>
      </c>
      <c r="J3750" s="180">
        <v>0</v>
      </c>
      <c r="K3750" s="280">
        <f t="shared" si="260"/>
        <v>0</v>
      </c>
    </row>
    <row r="3751" spans="1:11">
      <c r="A3751" s="398"/>
      <c r="B3751" s="373">
        <v>400</v>
      </c>
      <c r="C3751" s="344" t="s">
        <v>2918</v>
      </c>
      <c r="D3751" s="248" t="s">
        <v>2855</v>
      </c>
      <c r="E3751" s="374">
        <v>1</v>
      </c>
      <c r="F3751" s="439" t="s">
        <v>2917</v>
      </c>
      <c r="G3751" s="440"/>
      <c r="H3751" s="142">
        <v>28</v>
      </c>
      <c r="I3751" s="76">
        <f t="shared" si="259"/>
        <v>28</v>
      </c>
      <c r="J3751" s="180">
        <v>0</v>
      </c>
      <c r="K3751" s="280">
        <f t="shared" si="260"/>
        <v>0</v>
      </c>
    </row>
    <row r="3752" spans="1:11">
      <c r="A3752" s="398"/>
      <c r="B3752" s="373">
        <v>200</v>
      </c>
      <c r="C3752" s="344" t="s">
        <v>2919</v>
      </c>
      <c r="D3752" s="248" t="s">
        <v>2857</v>
      </c>
      <c r="E3752" s="374">
        <v>1</v>
      </c>
      <c r="F3752" s="439" t="s">
        <v>2917</v>
      </c>
      <c r="G3752" s="440"/>
      <c r="H3752" s="142">
        <v>69</v>
      </c>
      <c r="I3752" s="76">
        <f t="shared" si="259"/>
        <v>69</v>
      </c>
      <c r="J3752" s="180">
        <v>0</v>
      </c>
      <c r="K3752" s="280">
        <f t="shared" si="260"/>
        <v>0</v>
      </c>
    </row>
    <row r="3753" spans="1:11">
      <c r="A3753" s="398"/>
      <c r="B3753" s="373">
        <v>100</v>
      </c>
      <c r="C3753" s="344" t="s">
        <v>2920</v>
      </c>
      <c r="D3753" s="248" t="s">
        <v>2859</v>
      </c>
      <c r="E3753" s="374">
        <v>1</v>
      </c>
      <c r="F3753" s="439" t="s">
        <v>2917</v>
      </c>
      <c r="G3753" s="440"/>
      <c r="H3753" s="142">
        <v>146</v>
      </c>
      <c r="I3753" s="76">
        <f t="shared" si="259"/>
        <v>146</v>
      </c>
      <c r="J3753" s="180">
        <v>0</v>
      </c>
      <c r="K3753" s="280">
        <f t="shared" si="260"/>
        <v>0</v>
      </c>
    </row>
    <row r="3754" spans="1:11">
      <c r="A3754" s="398"/>
      <c r="B3754" s="373">
        <v>100</v>
      </c>
      <c r="C3754" s="344" t="s">
        <v>2921</v>
      </c>
      <c r="D3754" s="248" t="s">
        <v>2861</v>
      </c>
      <c r="E3754" s="374">
        <v>1</v>
      </c>
      <c r="F3754" s="439" t="s">
        <v>2917</v>
      </c>
      <c r="G3754" s="440"/>
      <c r="H3754" s="142">
        <v>175</v>
      </c>
      <c r="I3754" s="76">
        <f t="shared" ref="I3754:I3819" si="261">ROUND(H3754-H3754*H$8,2)</f>
        <v>175</v>
      </c>
      <c r="J3754" s="180">
        <v>0</v>
      </c>
      <c r="K3754" s="280">
        <f t="shared" si="260"/>
        <v>0</v>
      </c>
    </row>
    <row r="3755" spans="1:11">
      <c r="A3755" s="398"/>
      <c r="B3755" s="373">
        <v>400</v>
      </c>
      <c r="C3755" s="344" t="s">
        <v>2922</v>
      </c>
      <c r="D3755" s="248" t="s">
        <v>2852</v>
      </c>
      <c r="E3755" s="374">
        <v>1</v>
      </c>
      <c r="F3755" s="439" t="s">
        <v>2923</v>
      </c>
      <c r="G3755" s="440"/>
      <c r="H3755" s="142">
        <v>19.5</v>
      </c>
      <c r="I3755" s="76">
        <f t="shared" si="261"/>
        <v>19.5</v>
      </c>
      <c r="J3755" s="180">
        <v>0</v>
      </c>
      <c r="K3755" s="280">
        <f t="shared" si="260"/>
        <v>0</v>
      </c>
    </row>
    <row r="3756" spans="1:11">
      <c r="A3756" s="398"/>
      <c r="B3756" s="373">
        <v>400</v>
      </c>
      <c r="C3756" s="344" t="s">
        <v>2924</v>
      </c>
      <c r="D3756" s="248" t="s">
        <v>2855</v>
      </c>
      <c r="E3756" s="374">
        <v>1</v>
      </c>
      <c r="F3756" s="439" t="s">
        <v>2923</v>
      </c>
      <c r="G3756" s="440"/>
      <c r="H3756" s="142">
        <v>28</v>
      </c>
      <c r="I3756" s="76">
        <f t="shared" si="261"/>
        <v>28</v>
      </c>
      <c r="J3756" s="180">
        <v>0</v>
      </c>
      <c r="K3756" s="280">
        <f t="shared" si="260"/>
        <v>0</v>
      </c>
    </row>
    <row r="3757" spans="1:11">
      <c r="A3757" s="398"/>
      <c r="B3757" s="373">
        <v>200</v>
      </c>
      <c r="C3757" s="344" t="s">
        <v>2925</v>
      </c>
      <c r="D3757" s="248" t="s">
        <v>2857</v>
      </c>
      <c r="E3757" s="374">
        <v>1</v>
      </c>
      <c r="F3757" s="439" t="s">
        <v>2923</v>
      </c>
      <c r="G3757" s="440"/>
      <c r="H3757" s="142">
        <v>69</v>
      </c>
      <c r="I3757" s="76">
        <f t="shared" si="261"/>
        <v>69</v>
      </c>
      <c r="J3757" s="180">
        <v>0</v>
      </c>
      <c r="K3757" s="280">
        <f t="shared" si="260"/>
        <v>0</v>
      </c>
    </row>
    <row r="3758" spans="1:11">
      <c r="A3758" s="398"/>
      <c r="B3758" s="373">
        <v>100</v>
      </c>
      <c r="C3758" s="344" t="s">
        <v>2926</v>
      </c>
      <c r="D3758" s="248" t="s">
        <v>2859</v>
      </c>
      <c r="E3758" s="374">
        <v>1</v>
      </c>
      <c r="F3758" s="439" t="s">
        <v>2923</v>
      </c>
      <c r="G3758" s="440"/>
      <c r="H3758" s="142">
        <v>146</v>
      </c>
      <c r="I3758" s="76">
        <f t="shared" si="261"/>
        <v>146</v>
      </c>
      <c r="J3758" s="180">
        <v>0</v>
      </c>
      <c r="K3758" s="280">
        <f t="shared" si="260"/>
        <v>0</v>
      </c>
    </row>
    <row r="3759" spans="1:11">
      <c r="A3759" s="398"/>
      <c r="B3759" s="373">
        <v>100</v>
      </c>
      <c r="C3759" s="344" t="s">
        <v>2927</v>
      </c>
      <c r="D3759" s="248" t="s">
        <v>2861</v>
      </c>
      <c r="E3759" s="374">
        <v>1</v>
      </c>
      <c r="F3759" s="439" t="s">
        <v>2923</v>
      </c>
      <c r="G3759" s="440"/>
      <c r="H3759" s="142">
        <v>175</v>
      </c>
      <c r="I3759" s="76">
        <f t="shared" si="261"/>
        <v>175</v>
      </c>
      <c r="J3759" s="180">
        <v>0</v>
      </c>
      <c r="K3759" s="280">
        <f t="shared" si="260"/>
        <v>0</v>
      </c>
    </row>
    <row r="3760" spans="1:11">
      <c r="A3760" s="398"/>
      <c r="B3760" s="373">
        <v>400</v>
      </c>
      <c r="C3760" s="344" t="s">
        <v>2928</v>
      </c>
      <c r="D3760" s="248" t="s">
        <v>2852</v>
      </c>
      <c r="E3760" s="374">
        <v>1</v>
      </c>
      <c r="F3760" s="439" t="s">
        <v>2929</v>
      </c>
      <c r="G3760" s="440"/>
      <c r="H3760" s="142">
        <v>19.5</v>
      </c>
      <c r="I3760" s="76">
        <f t="shared" si="261"/>
        <v>19.5</v>
      </c>
      <c r="J3760" s="180">
        <v>0</v>
      </c>
      <c r="K3760" s="280">
        <f t="shared" si="260"/>
        <v>0</v>
      </c>
    </row>
    <row r="3761" spans="1:11">
      <c r="A3761" s="398"/>
      <c r="B3761" s="373">
        <v>400</v>
      </c>
      <c r="C3761" s="344" t="s">
        <v>2930</v>
      </c>
      <c r="D3761" s="248" t="s">
        <v>2855</v>
      </c>
      <c r="E3761" s="374">
        <v>1</v>
      </c>
      <c r="F3761" s="439" t="s">
        <v>2929</v>
      </c>
      <c r="G3761" s="440"/>
      <c r="H3761" s="142">
        <v>28</v>
      </c>
      <c r="I3761" s="76">
        <f t="shared" si="261"/>
        <v>28</v>
      </c>
      <c r="J3761" s="180">
        <v>0</v>
      </c>
      <c r="K3761" s="280">
        <f t="shared" si="260"/>
        <v>0</v>
      </c>
    </row>
    <row r="3762" spans="1:11">
      <c r="A3762" s="398"/>
      <c r="B3762" s="373">
        <v>200</v>
      </c>
      <c r="C3762" s="344" t="s">
        <v>2931</v>
      </c>
      <c r="D3762" s="248" t="s">
        <v>2857</v>
      </c>
      <c r="E3762" s="374">
        <v>1</v>
      </c>
      <c r="F3762" s="439" t="s">
        <v>2929</v>
      </c>
      <c r="G3762" s="440"/>
      <c r="H3762" s="142">
        <v>69</v>
      </c>
      <c r="I3762" s="76">
        <f t="shared" si="261"/>
        <v>69</v>
      </c>
      <c r="J3762" s="180">
        <v>0</v>
      </c>
      <c r="K3762" s="280">
        <f t="shared" si="260"/>
        <v>0</v>
      </c>
    </row>
    <row r="3763" spans="1:11">
      <c r="A3763" s="398"/>
      <c r="B3763" s="373">
        <v>100</v>
      </c>
      <c r="C3763" s="344" t="s">
        <v>2932</v>
      </c>
      <c r="D3763" s="248" t="s">
        <v>2859</v>
      </c>
      <c r="E3763" s="374">
        <v>1</v>
      </c>
      <c r="F3763" s="439" t="s">
        <v>2929</v>
      </c>
      <c r="G3763" s="440"/>
      <c r="H3763" s="142">
        <v>146</v>
      </c>
      <c r="I3763" s="76">
        <f t="shared" si="261"/>
        <v>146</v>
      </c>
      <c r="J3763" s="180">
        <v>0</v>
      </c>
      <c r="K3763" s="280">
        <f t="shared" si="260"/>
        <v>0</v>
      </c>
    </row>
    <row r="3764" spans="1:11">
      <c r="A3764" s="398"/>
      <c r="B3764" s="373">
        <v>100</v>
      </c>
      <c r="C3764" s="344" t="s">
        <v>2933</v>
      </c>
      <c r="D3764" s="248" t="s">
        <v>2861</v>
      </c>
      <c r="E3764" s="374">
        <v>1</v>
      </c>
      <c r="F3764" s="439" t="s">
        <v>2929</v>
      </c>
      <c r="G3764" s="440"/>
      <c r="H3764" s="142">
        <v>175</v>
      </c>
      <c r="I3764" s="76">
        <f t="shared" si="261"/>
        <v>175</v>
      </c>
      <c r="J3764" s="180">
        <v>0</v>
      </c>
      <c r="K3764" s="280">
        <f t="shared" si="260"/>
        <v>0</v>
      </c>
    </row>
    <row r="3765" spans="1:11">
      <c r="A3765" s="398"/>
      <c r="B3765" s="373">
        <v>400</v>
      </c>
      <c r="C3765" s="344" t="s">
        <v>4042</v>
      </c>
      <c r="D3765" s="248" t="s">
        <v>2852</v>
      </c>
      <c r="E3765" s="374">
        <v>1</v>
      </c>
      <c r="F3765" s="439" t="s">
        <v>4043</v>
      </c>
      <c r="G3765" s="440"/>
      <c r="H3765" s="142">
        <v>19.5</v>
      </c>
      <c r="I3765" s="76">
        <f t="shared" si="261"/>
        <v>19.5</v>
      </c>
      <c r="J3765" s="180">
        <v>0</v>
      </c>
      <c r="K3765" s="280">
        <f>I3765*J3765</f>
        <v>0</v>
      </c>
    </row>
    <row r="3766" spans="1:11">
      <c r="A3766" s="398"/>
      <c r="B3766" s="373">
        <v>400</v>
      </c>
      <c r="C3766" s="344" t="s">
        <v>4044</v>
      </c>
      <c r="D3766" s="248" t="s">
        <v>2855</v>
      </c>
      <c r="E3766" s="374">
        <v>1</v>
      </c>
      <c r="F3766" s="439" t="s">
        <v>4043</v>
      </c>
      <c r="G3766" s="440"/>
      <c r="H3766" s="142">
        <v>28</v>
      </c>
      <c r="I3766" s="76">
        <f t="shared" si="261"/>
        <v>28</v>
      </c>
      <c r="J3766" s="180">
        <v>0</v>
      </c>
      <c r="K3766" s="280">
        <f>I3766*J3766</f>
        <v>0</v>
      </c>
    </row>
    <row r="3767" spans="1:11">
      <c r="A3767" s="398"/>
      <c r="B3767" s="373">
        <v>200</v>
      </c>
      <c r="C3767" s="344" t="s">
        <v>4045</v>
      </c>
      <c r="D3767" s="248" t="s">
        <v>2857</v>
      </c>
      <c r="E3767" s="374">
        <v>1</v>
      </c>
      <c r="F3767" s="439" t="s">
        <v>4043</v>
      </c>
      <c r="G3767" s="440"/>
      <c r="H3767" s="142">
        <v>69</v>
      </c>
      <c r="I3767" s="76">
        <f t="shared" si="261"/>
        <v>69</v>
      </c>
      <c r="J3767" s="180">
        <v>0</v>
      </c>
      <c r="K3767" s="280">
        <f>I3767*J3767</f>
        <v>0</v>
      </c>
    </row>
    <row r="3768" spans="1:11">
      <c r="A3768" s="398"/>
      <c r="B3768" s="373">
        <v>100</v>
      </c>
      <c r="C3768" s="344" t="s">
        <v>4046</v>
      </c>
      <c r="D3768" s="248" t="s">
        <v>2859</v>
      </c>
      <c r="E3768" s="374">
        <v>1</v>
      </c>
      <c r="F3768" s="439" t="s">
        <v>4043</v>
      </c>
      <c r="G3768" s="440"/>
      <c r="H3768" s="142">
        <v>146</v>
      </c>
      <c r="I3768" s="76">
        <f t="shared" si="261"/>
        <v>146</v>
      </c>
      <c r="J3768" s="180">
        <v>0</v>
      </c>
      <c r="K3768" s="280">
        <f>I3768*J3768</f>
        <v>0</v>
      </c>
    </row>
    <row r="3769" spans="1:11">
      <c r="A3769" s="398"/>
      <c r="B3769" s="373">
        <v>100</v>
      </c>
      <c r="C3769" s="344" t="s">
        <v>4047</v>
      </c>
      <c r="D3769" s="248" t="s">
        <v>2861</v>
      </c>
      <c r="E3769" s="374">
        <v>1</v>
      </c>
      <c r="F3769" s="439" t="s">
        <v>4043</v>
      </c>
      <c r="G3769" s="440"/>
      <c r="H3769" s="142">
        <v>175</v>
      </c>
      <c r="I3769" s="76">
        <f t="shared" si="261"/>
        <v>175</v>
      </c>
      <c r="J3769" s="180">
        <v>0</v>
      </c>
      <c r="K3769" s="280">
        <f>I3769*J3769</f>
        <v>0</v>
      </c>
    </row>
    <row r="3770" spans="1:11">
      <c r="A3770" s="398"/>
      <c r="B3770" s="373">
        <v>400</v>
      </c>
      <c r="C3770" s="344" t="s">
        <v>2934</v>
      </c>
      <c r="D3770" s="248" t="s">
        <v>2852</v>
      </c>
      <c r="E3770" s="374">
        <v>1</v>
      </c>
      <c r="F3770" s="439" t="s">
        <v>2935</v>
      </c>
      <c r="G3770" s="440"/>
      <c r="H3770" s="142">
        <v>19.5</v>
      </c>
      <c r="I3770" s="76">
        <f t="shared" si="261"/>
        <v>19.5</v>
      </c>
      <c r="J3770" s="180">
        <v>0</v>
      </c>
      <c r="K3770" s="280">
        <f t="shared" si="260"/>
        <v>0</v>
      </c>
    </row>
    <row r="3771" spans="1:11">
      <c r="A3771" s="398"/>
      <c r="B3771" s="373">
        <v>400</v>
      </c>
      <c r="C3771" s="344" t="s">
        <v>2936</v>
      </c>
      <c r="D3771" s="248" t="s">
        <v>2855</v>
      </c>
      <c r="E3771" s="374">
        <v>1</v>
      </c>
      <c r="F3771" s="439" t="s">
        <v>2935</v>
      </c>
      <c r="G3771" s="440"/>
      <c r="H3771" s="142">
        <v>28</v>
      </c>
      <c r="I3771" s="76">
        <f t="shared" si="261"/>
        <v>28</v>
      </c>
      <c r="J3771" s="180">
        <v>0</v>
      </c>
      <c r="K3771" s="280">
        <f t="shared" si="260"/>
        <v>0</v>
      </c>
    </row>
    <row r="3772" spans="1:11">
      <c r="A3772" s="398"/>
      <c r="B3772" s="373">
        <v>200</v>
      </c>
      <c r="C3772" s="344" t="s">
        <v>2937</v>
      </c>
      <c r="D3772" s="248" t="s">
        <v>2857</v>
      </c>
      <c r="E3772" s="374">
        <v>1</v>
      </c>
      <c r="F3772" s="439" t="s">
        <v>2935</v>
      </c>
      <c r="G3772" s="440"/>
      <c r="H3772" s="142">
        <v>69</v>
      </c>
      <c r="I3772" s="76">
        <f t="shared" si="261"/>
        <v>69</v>
      </c>
      <c r="J3772" s="180">
        <v>0</v>
      </c>
      <c r="K3772" s="280">
        <f t="shared" si="260"/>
        <v>0</v>
      </c>
    </row>
    <row r="3773" spans="1:11">
      <c r="A3773" s="398"/>
      <c r="B3773" s="373">
        <v>100</v>
      </c>
      <c r="C3773" s="344" t="s">
        <v>2938</v>
      </c>
      <c r="D3773" s="248" t="s">
        <v>2859</v>
      </c>
      <c r="E3773" s="374">
        <v>1</v>
      </c>
      <c r="F3773" s="439" t="s">
        <v>2935</v>
      </c>
      <c r="G3773" s="440"/>
      <c r="H3773" s="142">
        <v>146</v>
      </c>
      <c r="I3773" s="76">
        <f t="shared" si="261"/>
        <v>146</v>
      </c>
      <c r="J3773" s="180">
        <v>0</v>
      </c>
      <c r="K3773" s="280">
        <f t="shared" si="260"/>
        <v>0</v>
      </c>
    </row>
    <row r="3774" spans="1:11">
      <c r="A3774" s="398"/>
      <c r="B3774" s="373">
        <v>100</v>
      </c>
      <c r="C3774" s="344" t="s">
        <v>2939</v>
      </c>
      <c r="D3774" s="248" t="s">
        <v>2861</v>
      </c>
      <c r="E3774" s="374">
        <v>1</v>
      </c>
      <c r="F3774" s="439" t="s">
        <v>2935</v>
      </c>
      <c r="G3774" s="440"/>
      <c r="H3774" s="142">
        <v>175</v>
      </c>
      <c r="I3774" s="76">
        <f t="shared" si="261"/>
        <v>175</v>
      </c>
      <c r="J3774" s="180">
        <v>0</v>
      </c>
      <c r="K3774" s="280">
        <f t="shared" ref="K3774:K3847" si="262">I3774*J3774</f>
        <v>0</v>
      </c>
    </row>
    <row r="3775" spans="1:11">
      <c r="A3775" s="398"/>
      <c r="B3775" s="373">
        <v>400</v>
      </c>
      <c r="C3775" s="344" t="s">
        <v>4048</v>
      </c>
      <c r="D3775" s="248" t="s">
        <v>2852</v>
      </c>
      <c r="E3775" s="374">
        <v>1</v>
      </c>
      <c r="F3775" s="439" t="s">
        <v>4049</v>
      </c>
      <c r="G3775" s="440"/>
      <c r="H3775" s="142">
        <v>19.5</v>
      </c>
      <c r="I3775" s="76">
        <f t="shared" si="261"/>
        <v>19.5</v>
      </c>
      <c r="J3775" s="180">
        <v>0</v>
      </c>
      <c r="K3775" s="280">
        <f>I3775*J3775</f>
        <v>0</v>
      </c>
    </row>
    <row r="3776" spans="1:11">
      <c r="A3776" s="398"/>
      <c r="B3776" s="373">
        <v>400</v>
      </c>
      <c r="C3776" s="344" t="s">
        <v>4050</v>
      </c>
      <c r="D3776" s="248" t="s">
        <v>2855</v>
      </c>
      <c r="E3776" s="374">
        <v>1</v>
      </c>
      <c r="F3776" s="439" t="s">
        <v>4049</v>
      </c>
      <c r="G3776" s="440"/>
      <c r="H3776" s="142">
        <v>28</v>
      </c>
      <c r="I3776" s="76">
        <f t="shared" si="261"/>
        <v>28</v>
      </c>
      <c r="J3776" s="180">
        <v>0</v>
      </c>
      <c r="K3776" s="280">
        <f>I3776*J3776</f>
        <v>0</v>
      </c>
    </row>
    <row r="3777" spans="1:11">
      <c r="A3777" s="398"/>
      <c r="B3777" s="373">
        <v>200</v>
      </c>
      <c r="C3777" s="344" t="s">
        <v>4051</v>
      </c>
      <c r="D3777" s="248" t="s">
        <v>2857</v>
      </c>
      <c r="E3777" s="374">
        <v>1</v>
      </c>
      <c r="F3777" s="439" t="s">
        <v>4049</v>
      </c>
      <c r="G3777" s="440"/>
      <c r="H3777" s="142">
        <v>69</v>
      </c>
      <c r="I3777" s="76">
        <f t="shared" si="261"/>
        <v>69</v>
      </c>
      <c r="J3777" s="180">
        <v>0</v>
      </c>
      <c r="K3777" s="280">
        <f>I3777*J3777</f>
        <v>0</v>
      </c>
    </row>
    <row r="3778" spans="1:11">
      <c r="A3778" s="398"/>
      <c r="B3778" s="373">
        <v>100</v>
      </c>
      <c r="C3778" s="344" t="s">
        <v>4682</v>
      </c>
      <c r="D3778" s="248" t="s">
        <v>2859</v>
      </c>
      <c r="E3778" s="374">
        <v>1</v>
      </c>
      <c r="F3778" s="439" t="s">
        <v>4049</v>
      </c>
      <c r="G3778" s="440"/>
      <c r="H3778" s="142">
        <v>146</v>
      </c>
      <c r="I3778" s="76">
        <f t="shared" si="261"/>
        <v>146</v>
      </c>
      <c r="J3778" s="180">
        <v>0</v>
      </c>
      <c r="K3778" s="280">
        <f>I3778*J3778</f>
        <v>0</v>
      </c>
    </row>
    <row r="3779" spans="1:11">
      <c r="A3779" s="398"/>
      <c r="B3779" s="373">
        <v>100</v>
      </c>
      <c r="C3779" s="344" t="s">
        <v>4683</v>
      </c>
      <c r="D3779" s="248" t="s">
        <v>2861</v>
      </c>
      <c r="E3779" s="374">
        <v>1</v>
      </c>
      <c r="F3779" s="439" t="s">
        <v>4049</v>
      </c>
      <c r="G3779" s="440"/>
      <c r="H3779" s="142">
        <v>175</v>
      </c>
      <c r="I3779" s="76">
        <f t="shared" si="261"/>
        <v>175</v>
      </c>
      <c r="J3779" s="180">
        <v>0</v>
      </c>
      <c r="K3779" s="280">
        <f>I3779*J3779</f>
        <v>0</v>
      </c>
    </row>
    <row r="3780" spans="1:11">
      <c r="A3780" s="398"/>
      <c r="B3780" s="373">
        <v>400</v>
      </c>
      <c r="C3780" s="344" t="s">
        <v>2940</v>
      </c>
      <c r="D3780" s="248" t="s">
        <v>2852</v>
      </c>
      <c r="E3780" s="374">
        <v>1</v>
      </c>
      <c r="F3780" s="439" t="s">
        <v>2941</v>
      </c>
      <c r="G3780" s="440"/>
      <c r="H3780" s="142">
        <v>19.5</v>
      </c>
      <c r="I3780" s="76">
        <f t="shared" si="261"/>
        <v>19.5</v>
      </c>
      <c r="J3780" s="180">
        <v>0</v>
      </c>
      <c r="K3780" s="280">
        <f t="shared" si="262"/>
        <v>0</v>
      </c>
    </row>
    <row r="3781" spans="1:11">
      <c r="A3781" s="398"/>
      <c r="B3781" s="373">
        <v>400</v>
      </c>
      <c r="C3781" s="344" t="s">
        <v>2942</v>
      </c>
      <c r="D3781" s="248" t="s">
        <v>2855</v>
      </c>
      <c r="E3781" s="374">
        <v>1</v>
      </c>
      <c r="F3781" s="439" t="s">
        <v>2941</v>
      </c>
      <c r="G3781" s="440"/>
      <c r="H3781" s="142">
        <v>28</v>
      </c>
      <c r="I3781" s="76">
        <f t="shared" si="261"/>
        <v>28</v>
      </c>
      <c r="J3781" s="180">
        <v>0</v>
      </c>
      <c r="K3781" s="280">
        <f t="shared" si="262"/>
        <v>0</v>
      </c>
    </row>
    <row r="3782" spans="1:11">
      <c r="A3782" s="398"/>
      <c r="B3782" s="373">
        <v>200</v>
      </c>
      <c r="C3782" s="344" t="s">
        <v>2943</v>
      </c>
      <c r="D3782" s="248" t="s">
        <v>2857</v>
      </c>
      <c r="E3782" s="374">
        <v>1</v>
      </c>
      <c r="F3782" s="439" t="s">
        <v>2941</v>
      </c>
      <c r="G3782" s="440"/>
      <c r="H3782" s="142">
        <v>69</v>
      </c>
      <c r="I3782" s="76">
        <f t="shared" si="261"/>
        <v>69</v>
      </c>
      <c r="J3782" s="180">
        <v>0</v>
      </c>
      <c r="K3782" s="280">
        <f t="shared" si="262"/>
        <v>0</v>
      </c>
    </row>
    <row r="3783" spans="1:11">
      <c r="A3783" s="398"/>
      <c r="B3783" s="373">
        <v>100</v>
      </c>
      <c r="C3783" s="344" t="s">
        <v>2944</v>
      </c>
      <c r="D3783" s="248" t="s">
        <v>2859</v>
      </c>
      <c r="E3783" s="374">
        <v>1</v>
      </c>
      <c r="F3783" s="439" t="s">
        <v>2941</v>
      </c>
      <c r="G3783" s="440"/>
      <c r="H3783" s="142">
        <v>146</v>
      </c>
      <c r="I3783" s="76">
        <f t="shared" si="261"/>
        <v>146</v>
      </c>
      <c r="J3783" s="180">
        <v>0</v>
      </c>
      <c r="K3783" s="280">
        <f t="shared" si="262"/>
        <v>0</v>
      </c>
    </row>
    <row r="3784" spans="1:11">
      <c r="A3784" s="398"/>
      <c r="B3784" s="373">
        <v>100</v>
      </c>
      <c r="C3784" s="344" t="s">
        <v>2945</v>
      </c>
      <c r="D3784" s="248" t="s">
        <v>2861</v>
      </c>
      <c r="E3784" s="374">
        <v>1</v>
      </c>
      <c r="F3784" s="439" t="s">
        <v>2941</v>
      </c>
      <c r="G3784" s="440"/>
      <c r="H3784" s="142">
        <v>175</v>
      </c>
      <c r="I3784" s="76">
        <f t="shared" si="261"/>
        <v>175</v>
      </c>
      <c r="J3784" s="180">
        <v>0</v>
      </c>
      <c r="K3784" s="280">
        <f t="shared" si="262"/>
        <v>0</v>
      </c>
    </row>
    <row r="3785" spans="1:11">
      <c r="A3785" s="398"/>
      <c r="B3785" s="373">
        <v>400</v>
      </c>
      <c r="C3785" s="344" t="s">
        <v>2946</v>
      </c>
      <c r="D3785" s="248" t="s">
        <v>2852</v>
      </c>
      <c r="E3785" s="374">
        <v>1</v>
      </c>
      <c r="F3785" s="439" t="s">
        <v>2947</v>
      </c>
      <c r="G3785" s="440"/>
      <c r="H3785" s="142">
        <v>19.5</v>
      </c>
      <c r="I3785" s="76">
        <f t="shared" si="261"/>
        <v>19.5</v>
      </c>
      <c r="J3785" s="180">
        <v>0</v>
      </c>
      <c r="K3785" s="280">
        <f t="shared" si="262"/>
        <v>0</v>
      </c>
    </row>
    <row r="3786" spans="1:11">
      <c r="A3786" s="398"/>
      <c r="B3786" s="373">
        <v>400</v>
      </c>
      <c r="C3786" s="344" t="s">
        <v>2948</v>
      </c>
      <c r="D3786" s="248" t="s">
        <v>2855</v>
      </c>
      <c r="E3786" s="374">
        <v>1</v>
      </c>
      <c r="F3786" s="439" t="s">
        <v>2947</v>
      </c>
      <c r="G3786" s="440"/>
      <c r="H3786" s="142">
        <v>28</v>
      </c>
      <c r="I3786" s="76">
        <f t="shared" si="261"/>
        <v>28</v>
      </c>
      <c r="J3786" s="180">
        <v>0</v>
      </c>
      <c r="K3786" s="280">
        <f t="shared" si="262"/>
        <v>0</v>
      </c>
    </row>
    <row r="3787" spans="1:11">
      <c r="A3787" s="398"/>
      <c r="B3787" s="373">
        <v>200</v>
      </c>
      <c r="C3787" s="344" t="s">
        <v>2949</v>
      </c>
      <c r="D3787" s="248" t="s">
        <v>2857</v>
      </c>
      <c r="E3787" s="374">
        <v>1</v>
      </c>
      <c r="F3787" s="439" t="s">
        <v>2947</v>
      </c>
      <c r="G3787" s="440"/>
      <c r="H3787" s="142">
        <v>69</v>
      </c>
      <c r="I3787" s="76">
        <f t="shared" si="261"/>
        <v>69</v>
      </c>
      <c r="J3787" s="180">
        <v>0</v>
      </c>
      <c r="K3787" s="280">
        <f t="shared" si="262"/>
        <v>0</v>
      </c>
    </row>
    <row r="3788" spans="1:11">
      <c r="A3788" s="398"/>
      <c r="B3788" s="373">
        <v>100</v>
      </c>
      <c r="C3788" s="344" t="s">
        <v>2950</v>
      </c>
      <c r="D3788" s="248" t="s">
        <v>2859</v>
      </c>
      <c r="E3788" s="374">
        <v>1</v>
      </c>
      <c r="F3788" s="439" t="s">
        <v>2947</v>
      </c>
      <c r="G3788" s="440"/>
      <c r="H3788" s="142">
        <v>146</v>
      </c>
      <c r="I3788" s="76">
        <f t="shared" si="261"/>
        <v>146</v>
      </c>
      <c r="J3788" s="180">
        <v>0</v>
      </c>
      <c r="K3788" s="280">
        <f t="shared" si="262"/>
        <v>0</v>
      </c>
    </row>
    <row r="3789" spans="1:11">
      <c r="A3789" s="398"/>
      <c r="B3789" s="373">
        <v>100</v>
      </c>
      <c r="C3789" s="344" t="s">
        <v>2951</v>
      </c>
      <c r="D3789" s="248" t="s">
        <v>2861</v>
      </c>
      <c r="E3789" s="374">
        <v>1</v>
      </c>
      <c r="F3789" s="439" t="s">
        <v>2947</v>
      </c>
      <c r="G3789" s="440"/>
      <c r="H3789" s="142">
        <v>175</v>
      </c>
      <c r="I3789" s="76">
        <f t="shared" si="261"/>
        <v>175</v>
      </c>
      <c r="J3789" s="180">
        <v>0</v>
      </c>
      <c r="K3789" s="280">
        <f t="shared" si="262"/>
        <v>0</v>
      </c>
    </row>
    <row r="3790" spans="1:11">
      <c r="A3790" s="398"/>
      <c r="B3790" s="373">
        <v>400</v>
      </c>
      <c r="C3790" s="344" t="s">
        <v>2952</v>
      </c>
      <c r="D3790" s="248" t="s">
        <v>2852</v>
      </c>
      <c r="E3790" s="374">
        <v>1</v>
      </c>
      <c r="F3790" s="439" t="s">
        <v>2953</v>
      </c>
      <c r="G3790" s="440"/>
      <c r="H3790" s="142">
        <v>19.5</v>
      </c>
      <c r="I3790" s="76">
        <f t="shared" si="261"/>
        <v>19.5</v>
      </c>
      <c r="J3790" s="180">
        <v>0</v>
      </c>
      <c r="K3790" s="280">
        <f t="shared" si="262"/>
        <v>0</v>
      </c>
    </row>
    <row r="3791" spans="1:11">
      <c r="A3791" s="398"/>
      <c r="B3791" s="373">
        <v>400</v>
      </c>
      <c r="C3791" s="344" t="s">
        <v>2954</v>
      </c>
      <c r="D3791" s="248" t="s">
        <v>2855</v>
      </c>
      <c r="E3791" s="374">
        <v>1</v>
      </c>
      <c r="F3791" s="439" t="s">
        <v>2953</v>
      </c>
      <c r="G3791" s="440"/>
      <c r="H3791" s="142">
        <v>28</v>
      </c>
      <c r="I3791" s="76">
        <f t="shared" si="261"/>
        <v>28</v>
      </c>
      <c r="J3791" s="180">
        <v>0</v>
      </c>
      <c r="K3791" s="280">
        <f t="shared" si="262"/>
        <v>0</v>
      </c>
    </row>
    <row r="3792" spans="1:11">
      <c r="A3792" s="398"/>
      <c r="B3792" s="373">
        <v>200</v>
      </c>
      <c r="C3792" s="344" t="s">
        <v>2955</v>
      </c>
      <c r="D3792" s="248" t="s">
        <v>2857</v>
      </c>
      <c r="E3792" s="374">
        <v>1</v>
      </c>
      <c r="F3792" s="439" t="s">
        <v>2953</v>
      </c>
      <c r="G3792" s="440"/>
      <c r="H3792" s="142">
        <v>69</v>
      </c>
      <c r="I3792" s="76">
        <f t="shared" si="261"/>
        <v>69</v>
      </c>
      <c r="J3792" s="180">
        <v>0</v>
      </c>
      <c r="K3792" s="280">
        <f t="shared" si="262"/>
        <v>0</v>
      </c>
    </row>
    <row r="3793" spans="1:11">
      <c r="A3793" s="398"/>
      <c r="B3793" s="373">
        <v>100</v>
      </c>
      <c r="C3793" s="344" t="s">
        <v>2956</v>
      </c>
      <c r="D3793" s="248" t="s">
        <v>2859</v>
      </c>
      <c r="E3793" s="374">
        <v>1</v>
      </c>
      <c r="F3793" s="439" t="s">
        <v>2953</v>
      </c>
      <c r="G3793" s="440"/>
      <c r="H3793" s="142">
        <v>146</v>
      </c>
      <c r="I3793" s="76">
        <f t="shared" si="261"/>
        <v>146</v>
      </c>
      <c r="J3793" s="180">
        <v>0</v>
      </c>
      <c r="K3793" s="280">
        <f t="shared" si="262"/>
        <v>0</v>
      </c>
    </row>
    <row r="3794" spans="1:11">
      <c r="A3794" s="398"/>
      <c r="B3794" s="373">
        <v>100</v>
      </c>
      <c r="C3794" s="344" t="s">
        <v>2957</v>
      </c>
      <c r="D3794" s="248" t="s">
        <v>2861</v>
      </c>
      <c r="E3794" s="374">
        <v>1</v>
      </c>
      <c r="F3794" s="439" t="s">
        <v>2953</v>
      </c>
      <c r="G3794" s="440"/>
      <c r="H3794" s="142">
        <v>175</v>
      </c>
      <c r="I3794" s="76">
        <f t="shared" si="261"/>
        <v>175</v>
      </c>
      <c r="J3794" s="180">
        <v>0</v>
      </c>
      <c r="K3794" s="280">
        <f t="shared" si="262"/>
        <v>0</v>
      </c>
    </row>
    <row r="3795" spans="1:11">
      <c r="A3795" s="398"/>
      <c r="B3795" s="373">
        <v>400</v>
      </c>
      <c r="C3795" s="344" t="s">
        <v>2958</v>
      </c>
      <c r="D3795" s="248" t="s">
        <v>2852</v>
      </c>
      <c r="E3795" s="374">
        <v>1</v>
      </c>
      <c r="F3795" s="439" t="s">
        <v>2959</v>
      </c>
      <c r="G3795" s="440"/>
      <c r="H3795" s="142">
        <v>19.5</v>
      </c>
      <c r="I3795" s="76">
        <f t="shared" si="261"/>
        <v>19.5</v>
      </c>
      <c r="J3795" s="180">
        <v>0</v>
      </c>
      <c r="K3795" s="280">
        <f t="shared" si="262"/>
        <v>0</v>
      </c>
    </row>
    <row r="3796" spans="1:11">
      <c r="A3796" s="398"/>
      <c r="B3796" s="373">
        <v>400</v>
      </c>
      <c r="C3796" s="344" t="s">
        <v>2960</v>
      </c>
      <c r="D3796" s="248" t="s">
        <v>2855</v>
      </c>
      <c r="E3796" s="374">
        <v>1</v>
      </c>
      <c r="F3796" s="439" t="s">
        <v>2959</v>
      </c>
      <c r="G3796" s="440"/>
      <c r="H3796" s="142">
        <v>28</v>
      </c>
      <c r="I3796" s="76">
        <f t="shared" si="261"/>
        <v>28</v>
      </c>
      <c r="J3796" s="180">
        <v>0</v>
      </c>
      <c r="K3796" s="280">
        <f t="shared" si="262"/>
        <v>0</v>
      </c>
    </row>
    <row r="3797" spans="1:11">
      <c r="A3797" s="398"/>
      <c r="B3797" s="373">
        <v>200</v>
      </c>
      <c r="C3797" s="344" t="s">
        <v>2961</v>
      </c>
      <c r="D3797" s="248" t="s">
        <v>2857</v>
      </c>
      <c r="E3797" s="374">
        <v>1</v>
      </c>
      <c r="F3797" s="439" t="s">
        <v>2959</v>
      </c>
      <c r="G3797" s="440"/>
      <c r="H3797" s="142">
        <v>69</v>
      </c>
      <c r="I3797" s="76">
        <f t="shared" si="261"/>
        <v>69</v>
      </c>
      <c r="J3797" s="180">
        <v>0</v>
      </c>
      <c r="K3797" s="280">
        <f t="shared" si="262"/>
        <v>0</v>
      </c>
    </row>
    <row r="3798" spans="1:11">
      <c r="A3798" s="398"/>
      <c r="B3798" s="373">
        <v>100</v>
      </c>
      <c r="C3798" s="344" t="s">
        <v>2962</v>
      </c>
      <c r="D3798" s="248" t="s">
        <v>2859</v>
      </c>
      <c r="E3798" s="374">
        <v>1</v>
      </c>
      <c r="F3798" s="439" t="s">
        <v>2959</v>
      </c>
      <c r="G3798" s="440"/>
      <c r="H3798" s="142">
        <v>146</v>
      </c>
      <c r="I3798" s="76">
        <f t="shared" si="261"/>
        <v>146</v>
      </c>
      <c r="J3798" s="180">
        <v>0</v>
      </c>
      <c r="K3798" s="280">
        <f t="shared" si="262"/>
        <v>0</v>
      </c>
    </row>
    <row r="3799" spans="1:11">
      <c r="A3799" s="398"/>
      <c r="B3799" s="373">
        <v>100</v>
      </c>
      <c r="C3799" s="344" t="s">
        <v>2963</v>
      </c>
      <c r="D3799" s="248" t="s">
        <v>2861</v>
      </c>
      <c r="E3799" s="374">
        <v>1</v>
      </c>
      <c r="F3799" s="439" t="s">
        <v>2959</v>
      </c>
      <c r="G3799" s="440"/>
      <c r="H3799" s="142">
        <v>175</v>
      </c>
      <c r="I3799" s="76">
        <f t="shared" si="261"/>
        <v>175</v>
      </c>
      <c r="J3799" s="180">
        <v>0</v>
      </c>
      <c r="K3799" s="280">
        <f t="shared" si="262"/>
        <v>0</v>
      </c>
    </row>
    <row r="3800" spans="1:11">
      <c r="A3800" s="398"/>
      <c r="B3800" s="373">
        <v>400</v>
      </c>
      <c r="C3800" s="344" t="s">
        <v>2964</v>
      </c>
      <c r="D3800" s="248" t="s">
        <v>2852</v>
      </c>
      <c r="E3800" s="374">
        <v>1</v>
      </c>
      <c r="F3800" s="439" t="s">
        <v>2965</v>
      </c>
      <c r="G3800" s="440"/>
      <c r="H3800" s="142">
        <v>19.5</v>
      </c>
      <c r="I3800" s="76">
        <f t="shared" si="261"/>
        <v>19.5</v>
      </c>
      <c r="J3800" s="180">
        <v>0</v>
      </c>
      <c r="K3800" s="280">
        <f t="shared" si="262"/>
        <v>0</v>
      </c>
    </row>
    <row r="3801" spans="1:11">
      <c r="A3801" s="398"/>
      <c r="B3801" s="373">
        <v>400</v>
      </c>
      <c r="C3801" s="344" t="s">
        <v>2966</v>
      </c>
      <c r="D3801" s="248" t="s">
        <v>2855</v>
      </c>
      <c r="E3801" s="374">
        <v>1</v>
      </c>
      <c r="F3801" s="439" t="s">
        <v>2965</v>
      </c>
      <c r="G3801" s="440"/>
      <c r="H3801" s="142">
        <v>28</v>
      </c>
      <c r="I3801" s="76">
        <f t="shared" si="261"/>
        <v>28</v>
      </c>
      <c r="J3801" s="180">
        <v>0</v>
      </c>
      <c r="K3801" s="280">
        <f t="shared" si="262"/>
        <v>0</v>
      </c>
    </row>
    <row r="3802" spans="1:11">
      <c r="A3802" s="398"/>
      <c r="B3802" s="373">
        <v>200</v>
      </c>
      <c r="C3802" s="344" t="s">
        <v>2967</v>
      </c>
      <c r="D3802" s="248" t="s">
        <v>2857</v>
      </c>
      <c r="E3802" s="374">
        <v>1</v>
      </c>
      <c r="F3802" s="439" t="s">
        <v>2965</v>
      </c>
      <c r="G3802" s="440"/>
      <c r="H3802" s="142">
        <v>69</v>
      </c>
      <c r="I3802" s="76">
        <f t="shared" si="261"/>
        <v>69</v>
      </c>
      <c r="J3802" s="180">
        <v>0</v>
      </c>
      <c r="K3802" s="280">
        <f t="shared" si="262"/>
        <v>0</v>
      </c>
    </row>
    <row r="3803" spans="1:11">
      <c r="A3803" s="398"/>
      <c r="B3803" s="373">
        <v>100</v>
      </c>
      <c r="C3803" s="344" t="s">
        <v>2968</v>
      </c>
      <c r="D3803" s="248" t="s">
        <v>2859</v>
      </c>
      <c r="E3803" s="374">
        <v>1</v>
      </c>
      <c r="F3803" s="439" t="s">
        <v>2965</v>
      </c>
      <c r="G3803" s="440"/>
      <c r="H3803" s="142">
        <v>146</v>
      </c>
      <c r="I3803" s="76">
        <f t="shared" si="261"/>
        <v>146</v>
      </c>
      <c r="J3803" s="180">
        <v>0</v>
      </c>
      <c r="K3803" s="280">
        <f t="shared" si="262"/>
        <v>0</v>
      </c>
    </row>
    <row r="3804" spans="1:11">
      <c r="A3804" s="398"/>
      <c r="B3804" s="373">
        <v>100</v>
      </c>
      <c r="C3804" s="344" t="s">
        <v>2969</v>
      </c>
      <c r="D3804" s="248" t="s">
        <v>2861</v>
      </c>
      <c r="E3804" s="374">
        <v>1</v>
      </c>
      <c r="F3804" s="439" t="s">
        <v>2965</v>
      </c>
      <c r="G3804" s="440"/>
      <c r="H3804" s="142">
        <v>175</v>
      </c>
      <c r="I3804" s="76">
        <f t="shared" si="261"/>
        <v>175</v>
      </c>
      <c r="J3804" s="180">
        <v>0</v>
      </c>
      <c r="K3804" s="280">
        <f t="shared" si="262"/>
        <v>0</v>
      </c>
    </row>
    <row r="3805" spans="1:11">
      <c r="A3805" s="398"/>
      <c r="B3805" s="373">
        <v>400</v>
      </c>
      <c r="C3805" s="344" t="s">
        <v>4052</v>
      </c>
      <c r="D3805" s="248" t="s">
        <v>2852</v>
      </c>
      <c r="E3805" s="374">
        <v>1</v>
      </c>
      <c r="F3805" s="439" t="s">
        <v>4053</v>
      </c>
      <c r="G3805" s="440"/>
      <c r="H3805" s="142">
        <v>19.5</v>
      </c>
      <c r="I3805" s="76">
        <f t="shared" si="261"/>
        <v>19.5</v>
      </c>
      <c r="J3805" s="180">
        <v>0</v>
      </c>
      <c r="K3805" s="280">
        <f>I3805*J3805</f>
        <v>0</v>
      </c>
    </row>
    <row r="3806" spans="1:11">
      <c r="A3806" s="398"/>
      <c r="B3806" s="373">
        <v>400</v>
      </c>
      <c r="C3806" s="344" t="s">
        <v>4054</v>
      </c>
      <c r="D3806" s="248" t="s">
        <v>2855</v>
      </c>
      <c r="E3806" s="374">
        <v>1</v>
      </c>
      <c r="F3806" s="439" t="s">
        <v>4053</v>
      </c>
      <c r="G3806" s="440"/>
      <c r="H3806" s="142">
        <v>28</v>
      </c>
      <c r="I3806" s="76">
        <f t="shared" si="261"/>
        <v>28</v>
      </c>
      <c r="J3806" s="180">
        <v>0</v>
      </c>
      <c r="K3806" s="280">
        <f>I3806*J3806</f>
        <v>0</v>
      </c>
    </row>
    <row r="3807" spans="1:11">
      <c r="A3807" s="398"/>
      <c r="B3807" s="373">
        <v>200</v>
      </c>
      <c r="C3807" s="344" t="s">
        <v>4055</v>
      </c>
      <c r="D3807" s="248" t="s">
        <v>2857</v>
      </c>
      <c r="E3807" s="374">
        <v>1</v>
      </c>
      <c r="F3807" s="439" t="s">
        <v>4053</v>
      </c>
      <c r="G3807" s="440"/>
      <c r="H3807" s="142">
        <v>69</v>
      </c>
      <c r="I3807" s="76">
        <f t="shared" si="261"/>
        <v>69</v>
      </c>
      <c r="J3807" s="180">
        <v>0</v>
      </c>
      <c r="K3807" s="280">
        <f>I3807*J3807</f>
        <v>0</v>
      </c>
    </row>
    <row r="3808" spans="1:11">
      <c r="A3808" s="398"/>
      <c r="B3808" s="373">
        <v>100</v>
      </c>
      <c r="C3808" s="344" t="s">
        <v>4056</v>
      </c>
      <c r="D3808" s="248" t="s">
        <v>2859</v>
      </c>
      <c r="E3808" s="374">
        <v>1</v>
      </c>
      <c r="F3808" s="439" t="s">
        <v>4053</v>
      </c>
      <c r="G3808" s="440"/>
      <c r="H3808" s="142">
        <v>146</v>
      </c>
      <c r="I3808" s="76">
        <f t="shared" si="261"/>
        <v>146</v>
      </c>
      <c r="J3808" s="180">
        <v>0</v>
      </c>
      <c r="K3808" s="280">
        <f>I3808*J3808</f>
        <v>0</v>
      </c>
    </row>
    <row r="3809" spans="1:11">
      <c r="A3809" s="398"/>
      <c r="B3809" s="373">
        <v>100</v>
      </c>
      <c r="C3809" s="344" t="s">
        <v>4057</v>
      </c>
      <c r="D3809" s="248" t="s">
        <v>2861</v>
      </c>
      <c r="E3809" s="374">
        <v>1</v>
      </c>
      <c r="F3809" s="439" t="s">
        <v>4053</v>
      </c>
      <c r="G3809" s="440"/>
      <c r="H3809" s="142">
        <v>175</v>
      </c>
      <c r="I3809" s="76">
        <f t="shared" si="261"/>
        <v>175</v>
      </c>
      <c r="J3809" s="180">
        <v>0</v>
      </c>
      <c r="K3809" s="280">
        <f>I3809*J3809</f>
        <v>0</v>
      </c>
    </row>
    <row r="3810" spans="1:11">
      <c r="A3810" s="398"/>
      <c r="B3810" s="373">
        <v>400</v>
      </c>
      <c r="C3810" s="344" t="s">
        <v>2970</v>
      </c>
      <c r="D3810" s="248" t="s">
        <v>2852</v>
      </c>
      <c r="E3810" s="374">
        <v>1</v>
      </c>
      <c r="F3810" s="439" t="s">
        <v>2971</v>
      </c>
      <c r="G3810" s="440"/>
      <c r="H3810" s="142">
        <v>19.5</v>
      </c>
      <c r="I3810" s="76">
        <f t="shared" si="261"/>
        <v>19.5</v>
      </c>
      <c r="J3810" s="180">
        <v>0</v>
      </c>
      <c r="K3810" s="280">
        <f t="shared" si="262"/>
        <v>0</v>
      </c>
    </row>
    <row r="3811" spans="1:11">
      <c r="A3811" s="398"/>
      <c r="B3811" s="373">
        <v>400</v>
      </c>
      <c r="C3811" s="344" t="s">
        <v>2972</v>
      </c>
      <c r="D3811" s="248" t="s">
        <v>2855</v>
      </c>
      <c r="E3811" s="374">
        <v>1</v>
      </c>
      <c r="F3811" s="439" t="s">
        <v>2971</v>
      </c>
      <c r="G3811" s="440"/>
      <c r="H3811" s="142">
        <v>28</v>
      </c>
      <c r="I3811" s="76">
        <f t="shared" si="261"/>
        <v>28</v>
      </c>
      <c r="J3811" s="180">
        <v>0</v>
      </c>
      <c r="K3811" s="280">
        <f t="shared" si="262"/>
        <v>0</v>
      </c>
    </row>
    <row r="3812" spans="1:11">
      <c r="A3812" s="398"/>
      <c r="B3812" s="373">
        <v>200</v>
      </c>
      <c r="C3812" s="344" t="s">
        <v>2973</v>
      </c>
      <c r="D3812" s="248" t="s">
        <v>2857</v>
      </c>
      <c r="E3812" s="374">
        <v>1</v>
      </c>
      <c r="F3812" s="439" t="s">
        <v>2971</v>
      </c>
      <c r="G3812" s="440"/>
      <c r="H3812" s="142">
        <v>69</v>
      </c>
      <c r="I3812" s="76">
        <f t="shared" si="261"/>
        <v>69</v>
      </c>
      <c r="J3812" s="180">
        <v>0</v>
      </c>
      <c r="K3812" s="280">
        <f t="shared" si="262"/>
        <v>0</v>
      </c>
    </row>
    <row r="3813" spans="1:11">
      <c r="A3813" s="398"/>
      <c r="B3813" s="373">
        <v>100</v>
      </c>
      <c r="C3813" s="344" t="s">
        <v>2974</v>
      </c>
      <c r="D3813" s="248" t="s">
        <v>2859</v>
      </c>
      <c r="E3813" s="374">
        <v>1</v>
      </c>
      <c r="F3813" s="439" t="s">
        <v>2971</v>
      </c>
      <c r="G3813" s="440"/>
      <c r="H3813" s="142">
        <v>146</v>
      </c>
      <c r="I3813" s="76">
        <f t="shared" si="261"/>
        <v>146</v>
      </c>
      <c r="J3813" s="180">
        <v>0</v>
      </c>
      <c r="K3813" s="280">
        <f t="shared" si="262"/>
        <v>0</v>
      </c>
    </row>
    <row r="3814" spans="1:11">
      <c r="A3814" s="398"/>
      <c r="B3814" s="373">
        <v>100</v>
      </c>
      <c r="C3814" s="344" t="s">
        <v>2975</v>
      </c>
      <c r="D3814" s="248" t="s">
        <v>2861</v>
      </c>
      <c r="E3814" s="374">
        <v>1</v>
      </c>
      <c r="F3814" s="439" t="s">
        <v>2971</v>
      </c>
      <c r="G3814" s="440"/>
      <c r="H3814" s="142">
        <v>175</v>
      </c>
      <c r="I3814" s="76">
        <f t="shared" si="261"/>
        <v>175</v>
      </c>
      <c r="J3814" s="180">
        <v>0</v>
      </c>
      <c r="K3814" s="280">
        <f t="shared" si="262"/>
        <v>0</v>
      </c>
    </row>
    <row r="3815" spans="1:11">
      <c r="A3815" s="398"/>
      <c r="B3815" s="373">
        <v>400</v>
      </c>
      <c r="C3815" s="344" t="s">
        <v>2976</v>
      </c>
      <c r="D3815" s="248" t="s">
        <v>2852</v>
      </c>
      <c r="E3815" s="374">
        <v>1</v>
      </c>
      <c r="F3815" s="439" t="s">
        <v>2977</v>
      </c>
      <c r="G3815" s="440"/>
      <c r="H3815" s="142">
        <v>19.5</v>
      </c>
      <c r="I3815" s="76">
        <f t="shared" si="261"/>
        <v>19.5</v>
      </c>
      <c r="J3815" s="180">
        <v>0</v>
      </c>
      <c r="K3815" s="280">
        <f t="shared" si="262"/>
        <v>0</v>
      </c>
    </row>
    <row r="3816" spans="1:11">
      <c r="A3816" s="398"/>
      <c r="B3816" s="373">
        <v>400</v>
      </c>
      <c r="C3816" s="344" t="s">
        <v>2978</v>
      </c>
      <c r="D3816" s="248" t="s">
        <v>2855</v>
      </c>
      <c r="E3816" s="374">
        <v>1</v>
      </c>
      <c r="F3816" s="439" t="s">
        <v>2977</v>
      </c>
      <c r="G3816" s="440"/>
      <c r="H3816" s="142">
        <v>28</v>
      </c>
      <c r="I3816" s="76">
        <f t="shared" si="261"/>
        <v>28</v>
      </c>
      <c r="J3816" s="180">
        <v>0</v>
      </c>
      <c r="K3816" s="280">
        <f t="shared" si="262"/>
        <v>0</v>
      </c>
    </row>
    <row r="3817" spans="1:11">
      <c r="A3817" s="398"/>
      <c r="B3817" s="373">
        <v>200</v>
      </c>
      <c r="C3817" s="344" t="s">
        <v>2979</v>
      </c>
      <c r="D3817" s="248" t="s">
        <v>2857</v>
      </c>
      <c r="E3817" s="374">
        <v>1</v>
      </c>
      <c r="F3817" s="439" t="s">
        <v>2977</v>
      </c>
      <c r="G3817" s="440"/>
      <c r="H3817" s="142">
        <v>69</v>
      </c>
      <c r="I3817" s="76">
        <f t="shared" si="261"/>
        <v>69</v>
      </c>
      <c r="J3817" s="180">
        <v>0</v>
      </c>
      <c r="K3817" s="280">
        <f t="shared" si="262"/>
        <v>0</v>
      </c>
    </row>
    <row r="3818" spans="1:11">
      <c r="A3818" s="398"/>
      <c r="B3818" s="373">
        <v>100</v>
      </c>
      <c r="C3818" s="344" t="s">
        <v>2980</v>
      </c>
      <c r="D3818" s="248" t="s">
        <v>2859</v>
      </c>
      <c r="E3818" s="374">
        <v>1</v>
      </c>
      <c r="F3818" s="439" t="s">
        <v>2977</v>
      </c>
      <c r="G3818" s="440"/>
      <c r="H3818" s="142">
        <v>146</v>
      </c>
      <c r="I3818" s="76">
        <f t="shared" si="261"/>
        <v>146</v>
      </c>
      <c r="J3818" s="180">
        <v>0</v>
      </c>
      <c r="K3818" s="280">
        <f t="shared" si="262"/>
        <v>0</v>
      </c>
    </row>
    <row r="3819" spans="1:11">
      <c r="A3819" s="398"/>
      <c r="B3819" s="373">
        <v>100</v>
      </c>
      <c r="C3819" s="344" t="s">
        <v>2981</v>
      </c>
      <c r="D3819" s="248" t="s">
        <v>2861</v>
      </c>
      <c r="E3819" s="374">
        <v>1</v>
      </c>
      <c r="F3819" s="439" t="s">
        <v>2977</v>
      </c>
      <c r="G3819" s="440"/>
      <c r="H3819" s="142">
        <v>175</v>
      </c>
      <c r="I3819" s="76">
        <f t="shared" si="261"/>
        <v>175</v>
      </c>
      <c r="J3819" s="180">
        <v>0</v>
      </c>
      <c r="K3819" s="280">
        <f t="shared" si="262"/>
        <v>0</v>
      </c>
    </row>
    <row r="3820" spans="1:11">
      <c r="A3820" s="398"/>
      <c r="B3820" s="373">
        <v>400</v>
      </c>
      <c r="C3820" s="344" t="s">
        <v>4058</v>
      </c>
      <c r="D3820" s="248" t="s">
        <v>2852</v>
      </c>
      <c r="E3820" s="374">
        <v>1</v>
      </c>
      <c r="F3820" s="439" t="s">
        <v>4059</v>
      </c>
      <c r="G3820" s="440"/>
      <c r="H3820" s="142">
        <v>19.5</v>
      </c>
      <c r="I3820" s="76">
        <f t="shared" ref="I3820:I3883" si="263">ROUND(H3820-H3820*H$8,2)</f>
        <v>19.5</v>
      </c>
      <c r="J3820" s="180">
        <v>0</v>
      </c>
      <c r="K3820" s="280">
        <f>I3820*J3820</f>
        <v>0</v>
      </c>
    </row>
    <row r="3821" spans="1:11">
      <c r="A3821" s="398"/>
      <c r="B3821" s="373">
        <v>400</v>
      </c>
      <c r="C3821" s="344" t="s">
        <v>4060</v>
      </c>
      <c r="D3821" s="248" t="s">
        <v>2855</v>
      </c>
      <c r="E3821" s="374">
        <v>1</v>
      </c>
      <c r="F3821" s="439" t="s">
        <v>4059</v>
      </c>
      <c r="G3821" s="440"/>
      <c r="H3821" s="142">
        <v>28</v>
      </c>
      <c r="I3821" s="76">
        <f t="shared" si="263"/>
        <v>28</v>
      </c>
      <c r="J3821" s="180">
        <v>0</v>
      </c>
      <c r="K3821" s="280">
        <f>I3821*J3821</f>
        <v>0</v>
      </c>
    </row>
    <row r="3822" spans="1:11">
      <c r="A3822" s="398"/>
      <c r="B3822" s="373">
        <v>200</v>
      </c>
      <c r="C3822" s="344" t="s">
        <v>4061</v>
      </c>
      <c r="D3822" s="248" t="s">
        <v>2857</v>
      </c>
      <c r="E3822" s="374">
        <v>1</v>
      </c>
      <c r="F3822" s="439" t="s">
        <v>4059</v>
      </c>
      <c r="G3822" s="440"/>
      <c r="H3822" s="142">
        <v>69</v>
      </c>
      <c r="I3822" s="76">
        <f t="shared" si="263"/>
        <v>69</v>
      </c>
      <c r="J3822" s="180">
        <v>0</v>
      </c>
      <c r="K3822" s="280">
        <f>I3822*J3822</f>
        <v>0</v>
      </c>
    </row>
    <row r="3823" spans="1:11">
      <c r="A3823" s="398"/>
      <c r="B3823" s="373">
        <v>100</v>
      </c>
      <c r="C3823" s="344" t="s">
        <v>4062</v>
      </c>
      <c r="D3823" s="248" t="s">
        <v>2859</v>
      </c>
      <c r="E3823" s="374">
        <v>1</v>
      </c>
      <c r="F3823" s="439" t="s">
        <v>4059</v>
      </c>
      <c r="G3823" s="440"/>
      <c r="H3823" s="142">
        <v>146</v>
      </c>
      <c r="I3823" s="76">
        <f t="shared" si="263"/>
        <v>146</v>
      </c>
      <c r="J3823" s="180">
        <v>0</v>
      </c>
      <c r="K3823" s="280">
        <f>I3823*J3823</f>
        <v>0</v>
      </c>
    </row>
    <row r="3824" spans="1:11">
      <c r="A3824" s="398"/>
      <c r="B3824" s="373">
        <v>100</v>
      </c>
      <c r="C3824" s="344" t="s">
        <v>4063</v>
      </c>
      <c r="D3824" s="248" t="s">
        <v>2861</v>
      </c>
      <c r="E3824" s="374">
        <v>1</v>
      </c>
      <c r="F3824" s="439" t="s">
        <v>4059</v>
      </c>
      <c r="G3824" s="440"/>
      <c r="H3824" s="142">
        <v>175</v>
      </c>
      <c r="I3824" s="76">
        <f t="shared" si="263"/>
        <v>175</v>
      </c>
      <c r="J3824" s="180">
        <v>0</v>
      </c>
      <c r="K3824" s="280">
        <f>I3824*J3824</f>
        <v>0</v>
      </c>
    </row>
    <row r="3825" spans="1:11">
      <c r="A3825" s="398"/>
      <c r="B3825" s="373">
        <v>400</v>
      </c>
      <c r="C3825" s="344" t="s">
        <v>2982</v>
      </c>
      <c r="D3825" s="248" t="s">
        <v>2852</v>
      </c>
      <c r="E3825" s="374">
        <v>1</v>
      </c>
      <c r="F3825" s="439" t="s">
        <v>2983</v>
      </c>
      <c r="G3825" s="440"/>
      <c r="H3825" s="142">
        <v>19.5</v>
      </c>
      <c r="I3825" s="76">
        <f t="shared" si="263"/>
        <v>19.5</v>
      </c>
      <c r="J3825" s="180">
        <v>0</v>
      </c>
      <c r="K3825" s="280">
        <f t="shared" si="262"/>
        <v>0</v>
      </c>
    </row>
    <row r="3826" spans="1:11">
      <c r="A3826" s="398"/>
      <c r="B3826" s="373">
        <v>400</v>
      </c>
      <c r="C3826" s="344" t="s">
        <v>2984</v>
      </c>
      <c r="D3826" s="248" t="s">
        <v>2855</v>
      </c>
      <c r="E3826" s="374">
        <v>1</v>
      </c>
      <c r="F3826" s="439" t="s">
        <v>2983</v>
      </c>
      <c r="G3826" s="440"/>
      <c r="H3826" s="142">
        <v>28</v>
      </c>
      <c r="I3826" s="76">
        <f t="shared" si="263"/>
        <v>28</v>
      </c>
      <c r="J3826" s="180">
        <v>0</v>
      </c>
      <c r="K3826" s="280">
        <f t="shared" si="262"/>
        <v>0</v>
      </c>
    </row>
    <row r="3827" spans="1:11">
      <c r="A3827" s="398"/>
      <c r="B3827" s="373">
        <v>200</v>
      </c>
      <c r="C3827" s="344" t="s">
        <v>2985</v>
      </c>
      <c r="D3827" s="248" t="s">
        <v>2857</v>
      </c>
      <c r="E3827" s="374">
        <v>1</v>
      </c>
      <c r="F3827" s="439" t="s">
        <v>2983</v>
      </c>
      <c r="G3827" s="440"/>
      <c r="H3827" s="142">
        <v>69</v>
      </c>
      <c r="I3827" s="76">
        <f t="shared" si="263"/>
        <v>69</v>
      </c>
      <c r="J3827" s="180">
        <v>0</v>
      </c>
      <c r="K3827" s="280">
        <f t="shared" si="262"/>
        <v>0</v>
      </c>
    </row>
    <row r="3828" spans="1:11">
      <c r="A3828" s="398"/>
      <c r="B3828" s="373">
        <v>100</v>
      </c>
      <c r="C3828" s="344" t="s">
        <v>2986</v>
      </c>
      <c r="D3828" s="248" t="s">
        <v>2859</v>
      </c>
      <c r="E3828" s="374">
        <v>1</v>
      </c>
      <c r="F3828" s="439" t="s">
        <v>2983</v>
      </c>
      <c r="G3828" s="440"/>
      <c r="H3828" s="142">
        <v>146</v>
      </c>
      <c r="I3828" s="76">
        <f t="shared" si="263"/>
        <v>146</v>
      </c>
      <c r="J3828" s="180">
        <v>0</v>
      </c>
      <c r="K3828" s="280">
        <f t="shared" si="262"/>
        <v>0</v>
      </c>
    </row>
    <row r="3829" spans="1:11">
      <c r="A3829" s="398"/>
      <c r="B3829" s="373">
        <v>100</v>
      </c>
      <c r="C3829" s="344" t="s">
        <v>2987</v>
      </c>
      <c r="D3829" s="248" t="s">
        <v>2861</v>
      </c>
      <c r="E3829" s="374">
        <v>1</v>
      </c>
      <c r="F3829" s="439" t="s">
        <v>2983</v>
      </c>
      <c r="G3829" s="440"/>
      <c r="H3829" s="142">
        <v>175</v>
      </c>
      <c r="I3829" s="76">
        <f t="shared" si="263"/>
        <v>175</v>
      </c>
      <c r="J3829" s="180">
        <v>0</v>
      </c>
      <c r="K3829" s="280">
        <f t="shared" si="262"/>
        <v>0</v>
      </c>
    </row>
    <row r="3830" spans="1:11">
      <c r="A3830" s="398"/>
      <c r="B3830" s="373">
        <v>400</v>
      </c>
      <c r="C3830" s="344" t="s">
        <v>2988</v>
      </c>
      <c r="D3830" s="248" t="s">
        <v>2852</v>
      </c>
      <c r="E3830" s="374">
        <v>1</v>
      </c>
      <c r="F3830" s="439" t="s">
        <v>2989</v>
      </c>
      <c r="G3830" s="440"/>
      <c r="H3830" s="142">
        <v>19.5</v>
      </c>
      <c r="I3830" s="76">
        <f t="shared" si="263"/>
        <v>19.5</v>
      </c>
      <c r="J3830" s="180">
        <v>0</v>
      </c>
      <c r="K3830" s="280">
        <f t="shared" si="262"/>
        <v>0</v>
      </c>
    </row>
    <row r="3831" spans="1:11">
      <c r="A3831" s="398"/>
      <c r="B3831" s="373">
        <v>400</v>
      </c>
      <c r="C3831" s="344" t="s">
        <v>2990</v>
      </c>
      <c r="D3831" s="248" t="s">
        <v>2855</v>
      </c>
      <c r="E3831" s="374">
        <v>1</v>
      </c>
      <c r="F3831" s="439" t="s">
        <v>2989</v>
      </c>
      <c r="G3831" s="440"/>
      <c r="H3831" s="142">
        <v>28</v>
      </c>
      <c r="I3831" s="76">
        <f t="shared" si="263"/>
        <v>28</v>
      </c>
      <c r="J3831" s="180">
        <v>0</v>
      </c>
      <c r="K3831" s="280">
        <f t="shared" si="262"/>
        <v>0</v>
      </c>
    </row>
    <row r="3832" spans="1:11">
      <c r="A3832" s="398"/>
      <c r="B3832" s="373">
        <v>200</v>
      </c>
      <c r="C3832" s="344" t="s">
        <v>2991</v>
      </c>
      <c r="D3832" s="248" t="s">
        <v>2857</v>
      </c>
      <c r="E3832" s="374">
        <v>1</v>
      </c>
      <c r="F3832" s="439" t="s">
        <v>2989</v>
      </c>
      <c r="G3832" s="440"/>
      <c r="H3832" s="142">
        <v>69</v>
      </c>
      <c r="I3832" s="76">
        <f t="shared" si="263"/>
        <v>69</v>
      </c>
      <c r="J3832" s="180">
        <v>0</v>
      </c>
      <c r="K3832" s="280">
        <f t="shared" si="262"/>
        <v>0</v>
      </c>
    </row>
    <row r="3833" spans="1:11">
      <c r="A3833" s="398"/>
      <c r="B3833" s="373">
        <v>100</v>
      </c>
      <c r="C3833" s="344" t="s">
        <v>2992</v>
      </c>
      <c r="D3833" s="248" t="s">
        <v>2859</v>
      </c>
      <c r="E3833" s="374">
        <v>1</v>
      </c>
      <c r="F3833" s="439" t="s">
        <v>2989</v>
      </c>
      <c r="G3833" s="440"/>
      <c r="H3833" s="142">
        <v>146</v>
      </c>
      <c r="I3833" s="76">
        <f t="shared" si="263"/>
        <v>146</v>
      </c>
      <c r="J3833" s="180">
        <v>0</v>
      </c>
      <c r="K3833" s="280">
        <f t="shared" si="262"/>
        <v>0</v>
      </c>
    </row>
    <row r="3834" spans="1:11">
      <c r="A3834" s="398"/>
      <c r="B3834" s="373">
        <v>100</v>
      </c>
      <c r="C3834" s="344" t="s">
        <v>2993</v>
      </c>
      <c r="D3834" s="248" t="s">
        <v>2861</v>
      </c>
      <c r="E3834" s="374">
        <v>1</v>
      </c>
      <c r="F3834" s="439" t="s">
        <v>2989</v>
      </c>
      <c r="G3834" s="440"/>
      <c r="H3834" s="142">
        <v>175</v>
      </c>
      <c r="I3834" s="76">
        <f t="shared" si="263"/>
        <v>175</v>
      </c>
      <c r="J3834" s="180">
        <v>0</v>
      </c>
      <c r="K3834" s="280">
        <f t="shared" si="262"/>
        <v>0</v>
      </c>
    </row>
    <row r="3835" spans="1:11">
      <c r="A3835" s="398"/>
      <c r="B3835" s="373">
        <v>400</v>
      </c>
      <c r="C3835" s="344" t="s">
        <v>2994</v>
      </c>
      <c r="D3835" s="248" t="s">
        <v>2852</v>
      </c>
      <c r="E3835" s="374">
        <v>1</v>
      </c>
      <c r="F3835" s="439" t="s">
        <v>2995</v>
      </c>
      <c r="G3835" s="440"/>
      <c r="H3835" s="142">
        <v>19.5</v>
      </c>
      <c r="I3835" s="76">
        <f t="shared" si="263"/>
        <v>19.5</v>
      </c>
      <c r="J3835" s="180">
        <v>0</v>
      </c>
      <c r="K3835" s="280">
        <f t="shared" si="262"/>
        <v>0</v>
      </c>
    </row>
    <row r="3836" spans="1:11">
      <c r="A3836" s="398"/>
      <c r="B3836" s="373">
        <v>400</v>
      </c>
      <c r="C3836" s="344" t="s">
        <v>2996</v>
      </c>
      <c r="D3836" s="248" t="s">
        <v>2855</v>
      </c>
      <c r="E3836" s="374">
        <v>1</v>
      </c>
      <c r="F3836" s="439" t="s">
        <v>2995</v>
      </c>
      <c r="G3836" s="440"/>
      <c r="H3836" s="142">
        <v>28</v>
      </c>
      <c r="I3836" s="76">
        <f t="shared" si="263"/>
        <v>28</v>
      </c>
      <c r="J3836" s="180">
        <v>0</v>
      </c>
      <c r="K3836" s="280">
        <f t="shared" si="262"/>
        <v>0</v>
      </c>
    </row>
    <row r="3837" spans="1:11">
      <c r="A3837" s="398"/>
      <c r="B3837" s="373">
        <v>200</v>
      </c>
      <c r="C3837" s="344" t="s">
        <v>2997</v>
      </c>
      <c r="D3837" s="248" t="s">
        <v>2857</v>
      </c>
      <c r="E3837" s="374">
        <v>1</v>
      </c>
      <c r="F3837" s="439" t="s">
        <v>2995</v>
      </c>
      <c r="G3837" s="440"/>
      <c r="H3837" s="142">
        <v>69</v>
      </c>
      <c r="I3837" s="76">
        <f t="shared" si="263"/>
        <v>69</v>
      </c>
      <c r="J3837" s="180">
        <v>0</v>
      </c>
      <c r="K3837" s="280">
        <f t="shared" si="262"/>
        <v>0</v>
      </c>
    </row>
    <row r="3838" spans="1:11">
      <c r="A3838" s="398"/>
      <c r="B3838" s="373">
        <v>100</v>
      </c>
      <c r="C3838" s="344" t="s">
        <v>2998</v>
      </c>
      <c r="D3838" s="248" t="s">
        <v>2859</v>
      </c>
      <c r="E3838" s="374">
        <v>1</v>
      </c>
      <c r="F3838" s="439" t="s">
        <v>2995</v>
      </c>
      <c r="G3838" s="440"/>
      <c r="H3838" s="142">
        <v>146</v>
      </c>
      <c r="I3838" s="76">
        <f t="shared" si="263"/>
        <v>146</v>
      </c>
      <c r="J3838" s="180">
        <v>0</v>
      </c>
      <c r="K3838" s="280">
        <f t="shared" si="262"/>
        <v>0</v>
      </c>
    </row>
    <row r="3839" spans="1:11">
      <c r="A3839" s="398"/>
      <c r="B3839" s="373">
        <v>100</v>
      </c>
      <c r="C3839" s="344" t="s">
        <v>2999</v>
      </c>
      <c r="D3839" s="248" t="s">
        <v>2861</v>
      </c>
      <c r="E3839" s="374">
        <v>1</v>
      </c>
      <c r="F3839" s="439" t="s">
        <v>2995</v>
      </c>
      <c r="G3839" s="440"/>
      <c r="H3839" s="142">
        <v>175</v>
      </c>
      <c r="I3839" s="76">
        <f t="shared" si="263"/>
        <v>175</v>
      </c>
      <c r="J3839" s="180">
        <v>0</v>
      </c>
      <c r="K3839" s="280">
        <f t="shared" si="262"/>
        <v>0</v>
      </c>
    </row>
    <row r="3840" spans="1:11">
      <c r="A3840" s="398"/>
      <c r="B3840" s="373">
        <v>400</v>
      </c>
      <c r="C3840" s="344" t="s">
        <v>3000</v>
      </c>
      <c r="D3840" s="248" t="s">
        <v>2852</v>
      </c>
      <c r="E3840" s="374">
        <v>1</v>
      </c>
      <c r="F3840" s="439" t="s">
        <v>3001</v>
      </c>
      <c r="G3840" s="440"/>
      <c r="H3840" s="142">
        <v>19.5</v>
      </c>
      <c r="I3840" s="76">
        <f t="shared" si="263"/>
        <v>19.5</v>
      </c>
      <c r="J3840" s="180">
        <v>0</v>
      </c>
      <c r="K3840" s="280">
        <f t="shared" si="262"/>
        <v>0</v>
      </c>
    </row>
    <row r="3841" spans="1:11">
      <c r="A3841" s="398"/>
      <c r="B3841" s="373">
        <v>400</v>
      </c>
      <c r="C3841" s="344" t="s">
        <v>3002</v>
      </c>
      <c r="D3841" s="248" t="s">
        <v>2855</v>
      </c>
      <c r="E3841" s="374">
        <v>1</v>
      </c>
      <c r="F3841" s="439" t="s">
        <v>3001</v>
      </c>
      <c r="G3841" s="440"/>
      <c r="H3841" s="142">
        <v>28</v>
      </c>
      <c r="I3841" s="76">
        <f t="shared" si="263"/>
        <v>28</v>
      </c>
      <c r="J3841" s="180">
        <v>0</v>
      </c>
      <c r="K3841" s="280">
        <f t="shared" si="262"/>
        <v>0</v>
      </c>
    </row>
    <row r="3842" spans="1:11">
      <c r="A3842" s="398"/>
      <c r="B3842" s="373">
        <v>200</v>
      </c>
      <c r="C3842" s="344" t="s">
        <v>3003</v>
      </c>
      <c r="D3842" s="248" t="s">
        <v>2857</v>
      </c>
      <c r="E3842" s="374">
        <v>1</v>
      </c>
      <c r="F3842" s="439" t="s">
        <v>3001</v>
      </c>
      <c r="G3842" s="440"/>
      <c r="H3842" s="142">
        <v>69</v>
      </c>
      <c r="I3842" s="76">
        <f t="shared" si="263"/>
        <v>69</v>
      </c>
      <c r="J3842" s="180">
        <v>0</v>
      </c>
      <c r="K3842" s="280">
        <f t="shared" si="262"/>
        <v>0</v>
      </c>
    </row>
    <row r="3843" spans="1:11">
      <c r="A3843" s="398"/>
      <c r="B3843" s="373">
        <v>100</v>
      </c>
      <c r="C3843" s="344" t="s">
        <v>3004</v>
      </c>
      <c r="D3843" s="248" t="s">
        <v>2859</v>
      </c>
      <c r="E3843" s="374">
        <v>1</v>
      </c>
      <c r="F3843" s="439" t="s">
        <v>3001</v>
      </c>
      <c r="G3843" s="440"/>
      <c r="H3843" s="142">
        <v>146</v>
      </c>
      <c r="I3843" s="76">
        <f t="shared" si="263"/>
        <v>146</v>
      </c>
      <c r="J3843" s="180">
        <v>0</v>
      </c>
      <c r="K3843" s="280">
        <f t="shared" si="262"/>
        <v>0</v>
      </c>
    </row>
    <row r="3844" spans="1:11">
      <c r="A3844" s="398"/>
      <c r="B3844" s="373">
        <v>100</v>
      </c>
      <c r="C3844" s="344" t="s">
        <v>3005</v>
      </c>
      <c r="D3844" s="248" t="s">
        <v>2861</v>
      </c>
      <c r="E3844" s="374">
        <v>1</v>
      </c>
      <c r="F3844" s="439" t="s">
        <v>3001</v>
      </c>
      <c r="G3844" s="440"/>
      <c r="H3844" s="142">
        <v>175</v>
      </c>
      <c r="I3844" s="76">
        <f t="shared" si="263"/>
        <v>175</v>
      </c>
      <c r="J3844" s="180">
        <v>0</v>
      </c>
      <c r="K3844" s="280">
        <f t="shared" si="262"/>
        <v>0</v>
      </c>
    </row>
    <row r="3845" spans="1:11">
      <c r="A3845" s="398"/>
      <c r="B3845" s="373">
        <v>400</v>
      </c>
      <c r="C3845" s="344" t="s">
        <v>3006</v>
      </c>
      <c r="D3845" s="248" t="s">
        <v>2852</v>
      </c>
      <c r="E3845" s="374">
        <v>1</v>
      </c>
      <c r="F3845" s="439" t="s">
        <v>3007</v>
      </c>
      <c r="G3845" s="440"/>
      <c r="H3845" s="142">
        <v>19.5</v>
      </c>
      <c r="I3845" s="76">
        <f t="shared" si="263"/>
        <v>19.5</v>
      </c>
      <c r="J3845" s="180">
        <v>0</v>
      </c>
      <c r="K3845" s="280">
        <f t="shared" si="262"/>
        <v>0</v>
      </c>
    </row>
    <row r="3846" spans="1:11">
      <c r="A3846" s="398"/>
      <c r="B3846" s="373">
        <v>400</v>
      </c>
      <c r="C3846" s="344" t="s">
        <v>3008</v>
      </c>
      <c r="D3846" s="248" t="s">
        <v>2855</v>
      </c>
      <c r="E3846" s="374">
        <v>1</v>
      </c>
      <c r="F3846" s="439" t="s">
        <v>3007</v>
      </c>
      <c r="G3846" s="440"/>
      <c r="H3846" s="142">
        <v>28</v>
      </c>
      <c r="I3846" s="76">
        <f t="shared" si="263"/>
        <v>28</v>
      </c>
      <c r="J3846" s="180">
        <v>0</v>
      </c>
      <c r="K3846" s="280">
        <f t="shared" si="262"/>
        <v>0</v>
      </c>
    </row>
    <row r="3847" spans="1:11">
      <c r="A3847" s="398"/>
      <c r="B3847" s="373">
        <v>200</v>
      </c>
      <c r="C3847" s="344" t="s">
        <v>3009</v>
      </c>
      <c r="D3847" s="248" t="s">
        <v>2857</v>
      </c>
      <c r="E3847" s="374">
        <v>1</v>
      </c>
      <c r="F3847" s="439" t="s">
        <v>3007</v>
      </c>
      <c r="G3847" s="440"/>
      <c r="H3847" s="142">
        <v>69</v>
      </c>
      <c r="I3847" s="76">
        <f t="shared" si="263"/>
        <v>69</v>
      </c>
      <c r="J3847" s="180">
        <v>0</v>
      </c>
      <c r="K3847" s="280">
        <f t="shared" si="262"/>
        <v>0</v>
      </c>
    </row>
    <row r="3848" spans="1:11">
      <c r="A3848" s="398"/>
      <c r="B3848" s="373">
        <v>100</v>
      </c>
      <c r="C3848" s="344" t="s">
        <v>3010</v>
      </c>
      <c r="D3848" s="248" t="s">
        <v>2859</v>
      </c>
      <c r="E3848" s="374">
        <v>1</v>
      </c>
      <c r="F3848" s="439" t="s">
        <v>3007</v>
      </c>
      <c r="G3848" s="440"/>
      <c r="H3848" s="142">
        <v>146</v>
      </c>
      <c r="I3848" s="76">
        <f t="shared" si="263"/>
        <v>146</v>
      </c>
      <c r="J3848" s="180">
        <v>0</v>
      </c>
      <c r="K3848" s="280">
        <f t="shared" ref="K3848:K3909" si="264">I3848*J3848</f>
        <v>0</v>
      </c>
    </row>
    <row r="3849" spans="1:11">
      <c r="A3849" s="398"/>
      <c r="B3849" s="373">
        <v>100</v>
      </c>
      <c r="C3849" s="345" t="s">
        <v>3011</v>
      </c>
      <c r="D3849" s="249" t="s">
        <v>2861</v>
      </c>
      <c r="E3849" s="378">
        <v>1</v>
      </c>
      <c r="F3849" s="449" t="s">
        <v>3007</v>
      </c>
      <c r="G3849" s="450"/>
      <c r="H3849" s="142">
        <v>175</v>
      </c>
      <c r="I3849" s="76">
        <f t="shared" si="263"/>
        <v>175</v>
      </c>
      <c r="J3849" s="251">
        <v>0</v>
      </c>
      <c r="K3849" s="346">
        <f t="shared" si="264"/>
        <v>0</v>
      </c>
    </row>
    <row r="3850" spans="1:11">
      <c r="A3850" s="398"/>
      <c r="B3850" s="373">
        <v>400</v>
      </c>
      <c r="C3850" s="344" t="s">
        <v>4064</v>
      </c>
      <c r="D3850" s="248" t="s">
        <v>2852</v>
      </c>
      <c r="E3850" s="374">
        <v>1</v>
      </c>
      <c r="F3850" s="439" t="s">
        <v>4065</v>
      </c>
      <c r="G3850" s="440"/>
      <c r="H3850" s="142">
        <v>19.5</v>
      </c>
      <c r="I3850" s="76">
        <f t="shared" si="263"/>
        <v>19.5</v>
      </c>
      <c r="J3850" s="180">
        <v>0</v>
      </c>
      <c r="K3850" s="280">
        <f t="shared" si="264"/>
        <v>0</v>
      </c>
    </row>
    <row r="3851" spans="1:11">
      <c r="A3851" s="398"/>
      <c r="B3851" s="373">
        <v>400</v>
      </c>
      <c r="C3851" s="344" t="s">
        <v>4066</v>
      </c>
      <c r="D3851" s="248" t="s">
        <v>2855</v>
      </c>
      <c r="E3851" s="374">
        <v>1</v>
      </c>
      <c r="F3851" s="439" t="s">
        <v>4065</v>
      </c>
      <c r="G3851" s="440"/>
      <c r="H3851" s="142">
        <v>28</v>
      </c>
      <c r="I3851" s="76">
        <f t="shared" si="263"/>
        <v>28</v>
      </c>
      <c r="J3851" s="180">
        <v>0</v>
      </c>
      <c r="K3851" s="280">
        <f t="shared" si="264"/>
        <v>0</v>
      </c>
    </row>
    <row r="3852" spans="1:11">
      <c r="A3852" s="398"/>
      <c r="B3852" s="373">
        <v>200</v>
      </c>
      <c r="C3852" s="344" t="s">
        <v>4067</v>
      </c>
      <c r="D3852" s="248" t="s">
        <v>2857</v>
      </c>
      <c r="E3852" s="374">
        <v>1</v>
      </c>
      <c r="F3852" s="439" t="s">
        <v>4065</v>
      </c>
      <c r="G3852" s="440"/>
      <c r="H3852" s="142">
        <v>69</v>
      </c>
      <c r="I3852" s="76">
        <f t="shared" si="263"/>
        <v>69</v>
      </c>
      <c r="J3852" s="180">
        <v>0</v>
      </c>
      <c r="K3852" s="280">
        <f t="shared" si="264"/>
        <v>0</v>
      </c>
    </row>
    <row r="3853" spans="1:11">
      <c r="A3853" s="398"/>
      <c r="B3853" s="373">
        <v>100</v>
      </c>
      <c r="C3853" s="344" t="s">
        <v>4068</v>
      </c>
      <c r="D3853" s="248" t="s">
        <v>2859</v>
      </c>
      <c r="E3853" s="374">
        <v>1</v>
      </c>
      <c r="F3853" s="439" t="s">
        <v>4065</v>
      </c>
      <c r="G3853" s="440"/>
      <c r="H3853" s="142">
        <v>146</v>
      </c>
      <c r="I3853" s="76">
        <f t="shared" si="263"/>
        <v>146</v>
      </c>
      <c r="J3853" s="180">
        <v>0</v>
      </c>
      <c r="K3853" s="280">
        <f t="shared" si="264"/>
        <v>0</v>
      </c>
    </row>
    <row r="3854" spans="1:11">
      <c r="A3854" s="398"/>
      <c r="B3854" s="373">
        <v>100</v>
      </c>
      <c r="C3854" s="345" t="s">
        <v>4069</v>
      </c>
      <c r="D3854" s="249" t="s">
        <v>2861</v>
      </c>
      <c r="E3854" s="378">
        <v>1</v>
      </c>
      <c r="F3854" s="439" t="s">
        <v>4065</v>
      </c>
      <c r="G3854" s="440"/>
      <c r="H3854" s="142">
        <v>175</v>
      </c>
      <c r="I3854" s="76">
        <f t="shared" si="263"/>
        <v>175</v>
      </c>
      <c r="J3854" s="251">
        <v>0</v>
      </c>
      <c r="K3854" s="346">
        <f t="shared" si="264"/>
        <v>0</v>
      </c>
    </row>
    <row r="3855" spans="1:11">
      <c r="A3855" s="398"/>
      <c r="B3855" s="373">
        <v>400</v>
      </c>
      <c r="C3855" s="344" t="s">
        <v>4070</v>
      </c>
      <c r="D3855" s="248" t="s">
        <v>2852</v>
      </c>
      <c r="E3855" s="374">
        <v>1</v>
      </c>
      <c r="F3855" s="439" t="s">
        <v>4071</v>
      </c>
      <c r="G3855" s="440"/>
      <c r="H3855" s="142">
        <v>19.5</v>
      </c>
      <c r="I3855" s="76">
        <f t="shared" si="263"/>
        <v>19.5</v>
      </c>
      <c r="J3855" s="180">
        <v>0</v>
      </c>
      <c r="K3855" s="280">
        <f t="shared" si="264"/>
        <v>0</v>
      </c>
    </row>
    <row r="3856" spans="1:11">
      <c r="A3856" s="398"/>
      <c r="B3856" s="373">
        <v>400</v>
      </c>
      <c r="C3856" s="344" t="s">
        <v>4072</v>
      </c>
      <c r="D3856" s="248" t="s">
        <v>2855</v>
      </c>
      <c r="E3856" s="374">
        <v>1</v>
      </c>
      <c r="F3856" s="439" t="s">
        <v>4071</v>
      </c>
      <c r="G3856" s="440"/>
      <c r="H3856" s="142">
        <v>28</v>
      </c>
      <c r="I3856" s="76">
        <f t="shared" si="263"/>
        <v>28</v>
      </c>
      <c r="J3856" s="180">
        <v>0</v>
      </c>
      <c r="K3856" s="280">
        <f t="shared" si="264"/>
        <v>0</v>
      </c>
    </row>
    <row r="3857" spans="1:11">
      <c r="A3857" s="398"/>
      <c r="B3857" s="373">
        <v>200</v>
      </c>
      <c r="C3857" s="344" t="s">
        <v>4073</v>
      </c>
      <c r="D3857" s="248" t="s">
        <v>2857</v>
      </c>
      <c r="E3857" s="374">
        <v>1</v>
      </c>
      <c r="F3857" s="439" t="s">
        <v>4071</v>
      </c>
      <c r="G3857" s="440"/>
      <c r="H3857" s="142">
        <v>69</v>
      </c>
      <c r="I3857" s="76">
        <f t="shared" si="263"/>
        <v>69</v>
      </c>
      <c r="J3857" s="180">
        <v>0</v>
      </c>
      <c r="K3857" s="280">
        <f t="shared" si="264"/>
        <v>0</v>
      </c>
    </row>
    <row r="3858" spans="1:11">
      <c r="A3858" s="398"/>
      <c r="B3858" s="373">
        <v>100</v>
      </c>
      <c r="C3858" s="344" t="s">
        <v>4074</v>
      </c>
      <c r="D3858" s="248" t="s">
        <v>2859</v>
      </c>
      <c r="E3858" s="374">
        <v>1</v>
      </c>
      <c r="F3858" s="439" t="s">
        <v>4071</v>
      </c>
      <c r="G3858" s="440"/>
      <c r="H3858" s="142">
        <v>146</v>
      </c>
      <c r="I3858" s="76">
        <f t="shared" si="263"/>
        <v>146</v>
      </c>
      <c r="J3858" s="180">
        <v>0</v>
      </c>
      <c r="K3858" s="280">
        <f t="shared" si="264"/>
        <v>0</v>
      </c>
    </row>
    <row r="3859" spans="1:11">
      <c r="A3859" s="398"/>
      <c r="B3859" s="373">
        <v>100</v>
      </c>
      <c r="C3859" s="344" t="s">
        <v>4075</v>
      </c>
      <c r="D3859" s="248" t="s">
        <v>2861</v>
      </c>
      <c r="E3859" s="374">
        <v>1</v>
      </c>
      <c r="F3859" s="439" t="s">
        <v>4071</v>
      </c>
      <c r="G3859" s="440"/>
      <c r="H3859" s="142">
        <v>175</v>
      </c>
      <c r="I3859" s="76">
        <f t="shared" si="263"/>
        <v>175</v>
      </c>
      <c r="J3859" s="180">
        <v>0</v>
      </c>
      <c r="K3859" s="280">
        <f t="shared" si="264"/>
        <v>0</v>
      </c>
    </row>
    <row r="3860" spans="1:11" ht="22.5">
      <c r="A3860" s="398"/>
      <c r="B3860" s="163" t="s">
        <v>2849</v>
      </c>
      <c r="C3860" s="341" t="s">
        <v>3012</v>
      </c>
      <c r="D3860" s="252"/>
      <c r="E3860" s="245"/>
      <c r="F3860" s="245"/>
      <c r="G3860" s="342"/>
      <c r="H3860" s="253"/>
      <c r="I3860" s="253"/>
      <c r="J3860" s="247"/>
      <c r="K3860" s="343"/>
    </row>
    <row r="3861" spans="1:11">
      <c r="A3861" s="398"/>
      <c r="B3861" s="377">
        <v>400</v>
      </c>
      <c r="C3861" s="347" t="s">
        <v>3013</v>
      </c>
      <c r="D3861" s="254" t="s">
        <v>2855</v>
      </c>
      <c r="E3861" s="379">
        <v>1</v>
      </c>
      <c r="F3861" s="441" t="s">
        <v>3014</v>
      </c>
      <c r="G3861" s="442"/>
      <c r="H3861" s="142">
        <v>19.5</v>
      </c>
      <c r="I3861" s="76">
        <f t="shared" si="263"/>
        <v>19.5</v>
      </c>
      <c r="J3861" s="255">
        <v>0</v>
      </c>
      <c r="K3861" s="348">
        <f t="shared" si="264"/>
        <v>0</v>
      </c>
    </row>
    <row r="3862" spans="1:11">
      <c r="A3862" s="398"/>
      <c r="B3862" s="373">
        <v>200</v>
      </c>
      <c r="C3862" s="344" t="s">
        <v>3015</v>
      </c>
      <c r="D3862" s="248" t="s">
        <v>2857</v>
      </c>
      <c r="E3862" s="374">
        <v>1</v>
      </c>
      <c r="F3862" s="439" t="s">
        <v>3014</v>
      </c>
      <c r="G3862" s="440"/>
      <c r="H3862" s="142">
        <v>69</v>
      </c>
      <c r="I3862" s="76">
        <f t="shared" si="263"/>
        <v>69</v>
      </c>
      <c r="J3862" s="180">
        <v>0</v>
      </c>
      <c r="K3862" s="280">
        <f t="shared" si="264"/>
        <v>0</v>
      </c>
    </row>
    <row r="3863" spans="1:11">
      <c r="A3863" s="398"/>
      <c r="B3863" s="377">
        <v>400</v>
      </c>
      <c r="C3863" s="344" t="s">
        <v>3016</v>
      </c>
      <c r="D3863" s="248" t="s">
        <v>2855</v>
      </c>
      <c r="E3863" s="374">
        <v>1</v>
      </c>
      <c r="F3863" s="439" t="s">
        <v>3017</v>
      </c>
      <c r="G3863" s="440"/>
      <c r="H3863" s="142">
        <v>19.5</v>
      </c>
      <c r="I3863" s="76">
        <f t="shared" si="263"/>
        <v>19.5</v>
      </c>
      <c r="J3863" s="180">
        <v>0</v>
      </c>
      <c r="K3863" s="280">
        <f t="shared" si="264"/>
        <v>0</v>
      </c>
    </row>
    <row r="3864" spans="1:11">
      <c r="A3864" s="398"/>
      <c r="B3864" s="373">
        <v>200</v>
      </c>
      <c r="C3864" s="344" t="s">
        <v>3018</v>
      </c>
      <c r="D3864" s="248" t="s">
        <v>2857</v>
      </c>
      <c r="E3864" s="374">
        <v>1</v>
      </c>
      <c r="F3864" s="439" t="s">
        <v>3017</v>
      </c>
      <c r="G3864" s="440"/>
      <c r="H3864" s="142">
        <v>69</v>
      </c>
      <c r="I3864" s="76">
        <f t="shared" si="263"/>
        <v>69</v>
      </c>
      <c r="J3864" s="180">
        <v>0</v>
      </c>
      <c r="K3864" s="280">
        <f t="shared" si="264"/>
        <v>0</v>
      </c>
    </row>
    <row r="3865" spans="1:11">
      <c r="A3865" s="398"/>
      <c r="B3865" s="377">
        <v>400</v>
      </c>
      <c r="C3865" s="344" t="s">
        <v>3019</v>
      </c>
      <c r="D3865" s="248" t="s">
        <v>2855</v>
      </c>
      <c r="E3865" s="374">
        <v>1</v>
      </c>
      <c r="F3865" s="439" t="s">
        <v>3020</v>
      </c>
      <c r="G3865" s="440"/>
      <c r="H3865" s="142">
        <v>19.5</v>
      </c>
      <c r="I3865" s="76">
        <f t="shared" si="263"/>
        <v>19.5</v>
      </c>
      <c r="J3865" s="180">
        <v>0</v>
      </c>
      <c r="K3865" s="280">
        <f t="shared" si="264"/>
        <v>0</v>
      </c>
    </row>
    <row r="3866" spans="1:11">
      <c r="A3866" s="398"/>
      <c r="B3866" s="373">
        <v>200</v>
      </c>
      <c r="C3866" s="344" t="s">
        <v>3021</v>
      </c>
      <c r="D3866" s="248" t="s">
        <v>2857</v>
      </c>
      <c r="E3866" s="374">
        <v>1</v>
      </c>
      <c r="F3866" s="439" t="s">
        <v>3020</v>
      </c>
      <c r="G3866" s="440"/>
      <c r="H3866" s="142">
        <v>69</v>
      </c>
      <c r="I3866" s="76">
        <f t="shared" si="263"/>
        <v>69</v>
      </c>
      <c r="J3866" s="180">
        <v>0</v>
      </c>
      <c r="K3866" s="280">
        <f t="shared" si="264"/>
        <v>0</v>
      </c>
    </row>
    <row r="3867" spans="1:11">
      <c r="A3867" s="398"/>
      <c r="B3867" s="377">
        <v>400</v>
      </c>
      <c r="C3867" s="344" t="s">
        <v>3022</v>
      </c>
      <c r="D3867" s="248" t="s">
        <v>2855</v>
      </c>
      <c r="E3867" s="374">
        <v>1</v>
      </c>
      <c r="F3867" s="439" t="s">
        <v>3023</v>
      </c>
      <c r="G3867" s="440"/>
      <c r="H3867" s="142">
        <v>19.5</v>
      </c>
      <c r="I3867" s="76">
        <f t="shared" si="263"/>
        <v>19.5</v>
      </c>
      <c r="J3867" s="180">
        <v>0</v>
      </c>
      <c r="K3867" s="280">
        <f t="shared" si="264"/>
        <v>0</v>
      </c>
    </row>
    <row r="3868" spans="1:11">
      <c r="A3868" s="398"/>
      <c r="B3868" s="373">
        <v>200</v>
      </c>
      <c r="C3868" s="344" t="s">
        <v>3024</v>
      </c>
      <c r="D3868" s="248" t="s">
        <v>2857</v>
      </c>
      <c r="E3868" s="374">
        <v>1</v>
      </c>
      <c r="F3868" s="439" t="s">
        <v>3023</v>
      </c>
      <c r="G3868" s="440"/>
      <c r="H3868" s="142">
        <v>69</v>
      </c>
      <c r="I3868" s="76">
        <f t="shared" si="263"/>
        <v>69</v>
      </c>
      <c r="J3868" s="180">
        <v>0</v>
      </c>
      <c r="K3868" s="280">
        <f t="shared" si="264"/>
        <v>0</v>
      </c>
    </row>
    <row r="3869" spans="1:11">
      <c r="A3869" s="398"/>
      <c r="B3869" s="377">
        <v>400</v>
      </c>
      <c r="C3869" s="344" t="s">
        <v>3025</v>
      </c>
      <c r="D3869" s="248" t="s">
        <v>2855</v>
      </c>
      <c r="E3869" s="374">
        <v>1</v>
      </c>
      <c r="F3869" s="439" t="s">
        <v>3026</v>
      </c>
      <c r="G3869" s="440"/>
      <c r="H3869" s="142">
        <v>19.5</v>
      </c>
      <c r="I3869" s="76">
        <f t="shared" si="263"/>
        <v>19.5</v>
      </c>
      <c r="J3869" s="180">
        <v>0</v>
      </c>
      <c r="K3869" s="280">
        <f t="shared" si="264"/>
        <v>0</v>
      </c>
    </row>
    <row r="3870" spans="1:11">
      <c r="A3870" s="398"/>
      <c r="B3870" s="373">
        <v>200</v>
      </c>
      <c r="C3870" s="344" t="s">
        <v>3027</v>
      </c>
      <c r="D3870" s="248" t="s">
        <v>2857</v>
      </c>
      <c r="E3870" s="374">
        <v>1</v>
      </c>
      <c r="F3870" s="439" t="s">
        <v>3026</v>
      </c>
      <c r="G3870" s="440"/>
      <c r="H3870" s="142">
        <v>69</v>
      </c>
      <c r="I3870" s="76">
        <f t="shared" si="263"/>
        <v>69</v>
      </c>
      <c r="J3870" s="180">
        <v>0</v>
      </c>
      <c r="K3870" s="280">
        <f t="shared" si="264"/>
        <v>0</v>
      </c>
    </row>
    <row r="3871" spans="1:11">
      <c r="A3871" s="398"/>
      <c r="B3871" s="377">
        <v>400</v>
      </c>
      <c r="C3871" s="344" t="s">
        <v>3028</v>
      </c>
      <c r="D3871" s="248" t="s">
        <v>2855</v>
      </c>
      <c r="E3871" s="374">
        <v>1</v>
      </c>
      <c r="F3871" s="439" t="s">
        <v>3029</v>
      </c>
      <c r="G3871" s="440"/>
      <c r="H3871" s="142">
        <v>19.5</v>
      </c>
      <c r="I3871" s="76">
        <f t="shared" si="263"/>
        <v>19.5</v>
      </c>
      <c r="J3871" s="180">
        <v>0</v>
      </c>
      <c r="K3871" s="280">
        <f t="shared" si="264"/>
        <v>0</v>
      </c>
    </row>
    <row r="3872" spans="1:11">
      <c r="A3872" s="398"/>
      <c r="B3872" s="373">
        <v>200</v>
      </c>
      <c r="C3872" s="344" t="s">
        <v>3030</v>
      </c>
      <c r="D3872" s="248" t="s">
        <v>2857</v>
      </c>
      <c r="E3872" s="374">
        <v>1</v>
      </c>
      <c r="F3872" s="439" t="s">
        <v>3029</v>
      </c>
      <c r="G3872" s="440"/>
      <c r="H3872" s="142">
        <v>69</v>
      </c>
      <c r="I3872" s="76">
        <f t="shared" si="263"/>
        <v>69</v>
      </c>
      <c r="J3872" s="180">
        <v>0</v>
      </c>
      <c r="K3872" s="280">
        <f t="shared" si="264"/>
        <v>0</v>
      </c>
    </row>
    <row r="3873" spans="1:11">
      <c r="A3873" s="398"/>
      <c r="B3873" s="377">
        <v>400</v>
      </c>
      <c r="C3873" s="344" t="s">
        <v>3031</v>
      </c>
      <c r="D3873" s="248" t="s">
        <v>2855</v>
      </c>
      <c r="E3873" s="374">
        <v>1</v>
      </c>
      <c r="F3873" s="439" t="s">
        <v>3032</v>
      </c>
      <c r="G3873" s="440"/>
      <c r="H3873" s="142">
        <v>19.5</v>
      </c>
      <c r="I3873" s="76">
        <f t="shared" si="263"/>
        <v>19.5</v>
      </c>
      <c r="J3873" s="180">
        <v>0</v>
      </c>
      <c r="K3873" s="280">
        <f t="shared" si="264"/>
        <v>0</v>
      </c>
    </row>
    <row r="3874" spans="1:11">
      <c r="A3874" s="398"/>
      <c r="B3874" s="373">
        <v>200</v>
      </c>
      <c r="C3874" s="344" t="s">
        <v>3033</v>
      </c>
      <c r="D3874" s="248" t="s">
        <v>2857</v>
      </c>
      <c r="E3874" s="374">
        <v>1</v>
      </c>
      <c r="F3874" s="439" t="s">
        <v>3032</v>
      </c>
      <c r="G3874" s="440"/>
      <c r="H3874" s="142">
        <v>69</v>
      </c>
      <c r="I3874" s="76">
        <f t="shared" si="263"/>
        <v>69</v>
      </c>
      <c r="J3874" s="180">
        <v>0</v>
      </c>
      <c r="K3874" s="419">
        <f t="shared" si="264"/>
        <v>0</v>
      </c>
    </row>
    <row r="3875" spans="1:11" ht="22.5">
      <c r="A3875" s="398"/>
      <c r="B3875" s="163" t="s">
        <v>2849</v>
      </c>
      <c r="C3875" s="341" t="s">
        <v>3034</v>
      </c>
      <c r="D3875" s="252"/>
      <c r="E3875" s="245"/>
      <c r="F3875" s="245"/>
      <c r="G3875" s="342"/>
      <c r="H3875" s="253"/>
      <c r="I3875" s="253"/>
      <c r="J3875" s="247"/>
      <c r="K3875" s="343"/>
    </row>
    <row r="3876" spans="1:11">
      <c r="A3876" s="398"/>
      <c r="B3876" s="377">
        <v>72</v>
      </c>
      <c r="C3876" s="347" t="s">
        <v>3035</v>
      </c>
      <c r="D3876" s="254" t="s">
        <v>3036</v>
      </c>
      <c r="E3876" s="379">
        <v>1</v>
      </c>
      <c r="F3876" s="441" t="s">
        <v>3037</v>
      </c>
      <c r="G3876" s="442"/>
      <c r="H3876" s="142">
        <v>135</v>
      </c>
      <c r="I3876" s="76">
        <f t="shared" si="263"/>
        <v>135</v>
      </c>
      <c r="J3876" s="255">
        <v>0</v>
      </c>
      <c r="K3876" s="348">
        <f t="shared" si="264"/>
        <v>0</v>
      </c>
    </row>
    <row r="3877" spans="1:11">
      <c r="A3877" s="398"/>
      <c r="B3877" s="377">
        <v>72</v>
      </c>
      <c r="C3877" s="344" t="s">
        <v>3038</v>
      </c>
      <c r="D3877" s="254" t="s">
        <v>3036</v>
      </c>
      <c r="E3877" s="374">
        <v>1</v>
      </c>
      <c r="F3877" s="439" t="s">
        <v>3039</v>
      </c>
      <c r="G3877" s="440"/>
      <c r="H3877" s="142">
        <v>141</v>
      </c>
      <c r="I3877" s="76">
        <f t="shared" si="263"/>
        <v>141</v>
      </c>
      <c r="J3877" s="180">
        <v>0</v>
      </c>
      <c r="K3877" s="280">
        <f t="shared" si="264"/>
        <v>0</v>
      </c>
    </row>
    <row r="3878" spans="1:11">
      <c r="A3878" s="398"/>
      <c r="B3878" s="377">
        <v>72</v>
      </c>
      <c r="C3878" s="344" t="s">
        <v>3040</v>
      </c>
      <c r="D3878" s="254" t="s">
        <v>3036</v>
      </c>
      <c r="E3878" s="374">
        <v>1</v>
      </c>
      <c r="F3878" s="439" t="s">
        <v>3041</v>
      </c>
      <c r="G3878" s="440"/>
      <c r="H3878" s="142">
        <v>199</v>
      </c>
      <c r="I3878" s="76">
        <f t="shared" si="263"/>
        <v>199</v>
      </c>
      <c r="J3878" s="180">
        <v>0</v>
      </c>
      <c r="K3878" s="280">
        <f t="shared" si="264"/>
        <v>0</v>
      </c>
    </row>
    <row r="3879" spans="1:11">
      <c r="A3879" s="398"/>
      <c r="B3879" s="377">
        <v>72</v>
      </c>
      <c r="C3879" s="344" t="s">
        <v>3042</v>
      </c>
      <c r="D3879" s="254" t="s">
        <v>3036</v>
      </c>
      <c r="E3879" s="374">
        <v>1</v>
      </c>
      <c r="F3879" s="439" t="s">
        <v>3043</v>
      </c>
      <c r="G3879" s="440"/>
      <c r="H3879" s="142">
        <v>141</v>
      </c>
      <c r="I3879" s="76">
        <f t="shared" si="263"/>
        <v>141</v>
      </c>
      <c r="J3879" s="180">
        <v>0</v>
      </c>
      <c r="K3879" s="280">
        <f t="shared" si="264"/>
        <v>0</v>
      </c>
    </row>
    <row r="3880" spans="1:11">
      <c r="A3880" s="398"/>
      <c r="B3880" s="377">
        <v>72</v>
      </c>
      <c r="C3880" s="344" t="s">
        <v>3044</v>
      </c>
      <c r="D3880" s="254" t="s">
        <v>3036</v>
      </c>
      <c r="E3880" s="374">
        <v>1</v>
      </c>
      <c r="F3880" s="439" t="s">
        <v>3045</v>
      </c>
      <c r="G3880" s="440"/>
      <c r="H3880" s="142">
        <v>102</v>
      </c>
      <c r="I3880" s="76">
        <f t="shared" si="263"/>
        <v>102</v>
      </c>
      <c r="J3880" s="180">
        <v>0</v>
      </c>
      <c r="K3880" s="280">
        <f t="shared" si="264"/>
        <v>0</v>
      </c>
    </row>
    <row r="3881" spans="1:11">
      <c r="A3881" s="398"/>
      <c r="B3881" s="377">
        <v>72</v>
      </c>
      <c r="C3881" s="344" t="s">
        <v>3046</v>
      </c>
      <c r="D3881" s="254" t="s">
        <v>3036</v>
      </c>
      <c r="E3881" s="374">
        <v>1</v>
      </c>
      <c r="F3881" s="439" t="s">
        <v>3047</v>
      </c>
      <c r="G3881" s="440"/>
      <c r="H3881" s="142">
        <v>102</v>
      </c>
      <c r="I3881" s="76">
        <f t="shared" si="263"/>
        <v>102</v>
      </c>
      <c r="J3881" s="180">
        <v>0</v>
      </c>
      <c r="K3881" s="280">
        <f t="shared" si="264"/>
        <v>0</v>
      </c>
    </row>
    <row r="3882" spans="1:11">
      <c r="A3882" s="420"/>
      <c r="B3882" s="377">
        <v>72</v>
      </c>
      <c r="C3882" s="344" t="s">
        <v>3048</v>
      </c>
      <c r="D3882" s="256" t="s">
        <v>3036</v>
      </c>
      <c r="E3882" s="121">
        <v>1</v>
      </c>
      <c r="F3882" s="437" t="s">
        <v>3049</v>
      </c>
      <c r="G3882" s="438"/>
      <c r="H3882" s="142">
        <v>102</v>
      </c>
      <c r="I3882" s="76">
        <f t="shared" si="263"/>
        <v>102</v>
      </c>
      <c r="J3882" s="194">
        <v>0</v>
      </c>
      <c r="K3882" s="283">
        <f t="shared" si="264"/>
        <v>0</v>
      </c>
    </row>
    <row r="3883" spans="1:11">
      <c r="A3883" s="420"/>
      <c r="B3883" s="377">
        <v>72</v>
      </c>
      <c r="C3883" s="344" t="s">
        <v>3050</v>
      </c>
      <c r="D3883" s="256" t="s">
        <v>3036</v>
      </c>
      <c r="E3883" s="121">
        <v>1</v>
      </c>
      <c r="F3883" s="437" t="s">
        <v>3051</v>
      </c>
      <c r="G3883" s="438"/>
      <c r="H3883" s="142">
        <v>102</v>
      </c>
      <c r="I3883" s="76">
        <f t="shared" si="263"/>
        <v>102</v>
      </c>
      <c r="J3883" s="194">
        <v>0</v>
      </c>
      <c r="K3883" s="283">
        <f t="shared" si="264"/>
        <v>0</v>
      </c>
    </row>
    <row r="3884" spans="1:11">
      <c r="A3884" s="420"/>
      <c r="B3884" s="377">
        <v>144</v>
      </c>
      <c r="C3884" s="344" t="s">
        <v>3052</v>
      </c>
      <c r="D3884" s="256" t="s">
        <v>3036</v>
      </c>
      <c r="E3884" s="121">
        <v>1</v>
      </c>
      <c r="F3884" s="437" t="s">
        <v>3053</v>
      </c>
      <c r="G3884" s="438"/>
      <c r="H3884" s="142">
        <v>109</v>
      </c>
      <c r="I3884" s="76">
        <f t="shared" ref="I3884:I3909" si="265">ROUND(H3884-H3884*H$8,2)</f>
        <v>109</v>
      </c>
      <c r="J3884" s="194">
        <v>0</v>
      </c>
      <c r="K3884" s="283">
        <f t="shared" si="264"/>
        <v>0</v>
      </c>
    </row>
    <row r="3885" spans="1:11">
      <c r="A3885" s="421"/>
      <c r="B3885" s="377">
        <v>144</v>
      </c>
      <c r="C3885" s="111" t="s">
        <v>3054</v>
      </c>
      <c r="D3885" s="256" t="s">
        <v>3036</v>
      </c>
      <c r="E3885" s="121">
        <v>1</v>
      </c>
      <c r="F3885" s="447" t="s">
        <v>3055</v>
      </c>
      <c r="G3885" s="448"/>
      <c r="H3885" s="142">
        <v>109</v>
      </c>
      <c r="I3885" s="76">
        <f t="shared" si="265"/>
        <v>109</v>
      </c>
      <c r="J3885" s="194">
        <v>0</v>
      </c>
      <c r="K3885" s="283">
        <f t="shared" si="264"/>
        <v>0</v>
      </c>
    </row>
    <row r="3886" spans="1:11">
      <c r="A3886" s="420"/>
      <c r="B3886" s="377">
        <v>144</v>
      </c>
      <c r="C3886" s="344" t="s">
        <v>3056</v>
      </c>
      <c r="D3886" s="256" t="s">
        <v>3036</v>
      </c>
      <c r="E3886" s="121">
        <v>1</v>
      </c>
      <c r="F3886" s="437" t="s">
        <v>3057</v>
      </c>
      <c r="G3886" s="438"/>
      <c r="H3886" s="142">
        <v>80.900000000000006</v>
      </c>
      <c r="I3886" s="76">
        <f t="shared" si="265"/>
        <v>80.900000000000006</v>
      </c>
      <c r="J3886" s="194">
        <v>0</v>
      </c>
      <c r="K3886" s="283">
        <f t="shared" si="264"/>
        <v>0</v>
      </c>
    </row>
    <row r="3887" spans="1:11">
      <c r="A3887" s="420"/>
      <c r="B3887" s="377">
        <v>144</v>
      </c>
      <c r="C3887" s="344" t="s">
        <v>3058</v>
      </c>
      <c r="D3887" s="256" t="s">
        <v>3036</v>
      </c>
      <c r="E3887" s="121">
        <v>1</v>
      </c>
      <c r="F3887" s="437" t="s">
        <v>3059</v>
      </c>
      <c r="G3887" s="438"/>
      <c r="H3887" s="142">
        <v>80.900000000000006</v>
      </c>
      <c r="I3887" s="76">
        <f t="shared" si="265"/>
        <v>80.900000000000006</v>
      </c>
      <c r="J3887" s="194">
        <v>0</v>
      </c>
      <c r="K3887" s="283">
        <f t="shared" si="264"/>
        <v>0</v>
      </c>
    </row>
    <row r="3888" spans="1:11">
      <c r="A3888" s="420"/>
      <c r="B3888" s="377">
        <v>144</v>
      </c>
      <c r="C3888" s="344" t="s">
        <v>3060</v>
      </c>
      <c r="D3888" s="256" t="s">
        <v>3036</v>
      </c>
      <c r="E3888" s="121">
        <v>1</v>
      </c>
      <c r="F3888" s="437" t="s">
        <v>3061</v>
      </c>
      <c r="G3888" s="438"/>
      <c r="H3888" s="142">
        <v>83.9</v>
      </c>
      <c r="I3888" s="76">
        <f t="shared" si="265"/>
        <v>83.9</v>
      </c>
      <c r="J3888" s="194">
        <v>0</v>
      </c>
      <c r="K3888" s="283">
        <f t="shared" si="264"/>
        <v>0</v>
      </c>
    </row>
    <row r="3889" spans="1:11">
      <c r="A3889" s="420"/>
      <c r="B3889" s="377">
        <v>144</v>
      </c>
      <c r="C3889" s="344" t="s">
        <v>3062</v>
      </c>
      <c r="D3889" s="256" t="s">
        <v>3036</v>
      </c>
      <c r="E3889" s="121">
        <v>1</v>
      </c>
      <c r="F3889" s="437" t="s">
        <v>3063</v>
      </c>
      <c r="G3889" s="438"/>
      <c r="H3889" s="142">
        <v>105</v>
      </c>
      <c r="I3889" s="76">
        <f t="shared" si="265"/>
        <v>105</v>
      </c>
      <c r="J3889" s="194">
        <v>0</v>
      </c>
      <c r="K3889" s="283">
        <f t="shared" si="264"/>
        <v>0</v>
      </c>
    </row>
    <row r="3890" spans="1:11">
      <c r="A3890" s="420"/>
      <c r="B3890" s="377">
        <v>144</v>
      </c>
      <c r="C3890" s="344" t="s">
        <v>3064</v>
      </c>
      <c r="D3890" s="256" t="s">
        <v>3036</v>
      </c>
      <c r="E3890" s="121">
        <v>1</v>
      </c>
      <c r="F3890" s="437" t="s">
        <v>3065</v>
      </c>
      <c r="G3890" s="438"/>
      <c r="H3890" s="142">
        <v>80.900000000000006</v>
      </c>
      <c r="I3890" s="76">
        <f t="shared" si="265"/>
        <v>80.900000000000006</v>
      </c>
      <c r="J3890" s="194">
        <v>0</v>
      </c>
      <c r="K3890" s="283">
        <f t="shared" si="264"/>
        <v>0</v>
      </c>
    </row>
    <row r="3891" spans="1:11">
      <c r="A3891" s="420"/>
      <c r="B3891" s="377">
        <v>144</v>
      </c>
      <c r="C3891" s="344" t="s">
        <v>3066</v>
      </c>
      <c r="D3891" s="256" t="s">
        <v>3036</v>
      </c>
      <c r="E3891" s="121">
        <v>1</v>
      </c>
      <c r="F3891" s="437" t="s">
        <v>3067</v>
      </c>
      <c r="G3891" s="438"/>
      <c r="H3891" s="142">
        <v>103</v>
      </c>
      <c r="I3891" s="76">
        <f t="shared" si="265"/>
        <v>103</v>
      </c>
      <c r="J3891" s="194">
        <v>0</v>
      </c>
      <c r="K3891" s="283">
        <f t="shared" si="264"/>
        <v>0</v>
      </c>
    </row>
    <row r="3892" spans="1:11">
      <c r="A3892" s="420"/>
      <c r="B3892" s="377">
        <v>144</v>
      </c>
      <c r="C3892" s="344" t="s">
        <v>3068</v>
      </c>
      <c r="D3892" s="256" t="s">
        <v>3036</v>
      </c>
      <c r="E3892" s="121">
        <v>1</v>
      </c>
      <c r="F3892" s="437" t="s">
        <v>3069</v>
      </c>
      <c r="G3892" s="438"/>
      <c r="H3892" s="142">
        <v>129</v>
      </c>
      <c r="I3892" s="76">
        <f t="shared" si="265"/>
        <v>129</v>
      </c>
      <c r="J3892" s="194">
        <v>0</v>
      </c>
      <c r="K3892" s="283">
        <f t="shared" si="264"/>
        <v>0</v>
      </c>
    </row>
    <row r="3893" spans="1:11">
      <c r="A3893" s="420"/>
      <c r="B3893" s="377">
        <v>72</v>
      </c>
      <c r="C3893" s="344" t="s">
        <v>3070</v>
      </c>
      <c r="D3893" s="256" t="s">
        <v>3036</v>
      </c>
      <c r="E3893" s="121">
        <v>1</v>
      </c>
      <c r="F3893" s="437" t="s">
        <v>3071</v>
      </c>
      <c r="G3893" s="438"/>
      <c r="H3893" s="142">
        <v>131</v>
      </c>
      <c r="I3893" s="76">
        <f t="shared" si="265"/>
        <v>131</v>
      </c>
      <c r="J3893" s="194">
        <v>0</v>
      </c>
      <c r="K3893" s="283">
        <f t="shared" si="264"/>
        <v>0</v>
      </c>
    </row>
    <row r="3894" spans="1:11">
      <c r="A3894" s="420"/>
      <c r="B3894" s="377">
        <v>144</v>
      </c>
      <c r="C3894" s="344" t="s">
        <v>3072</v>
      </c>
      <c r="D3894" s="256" t="s">
        <v>3036</v>
      </c>
      <c r="E3894" s="121">
        <v>1</v>
      </c>
      <c r="F3894" s="437" t="s">
        <v>3073</v>
      </c>
      <c r="G3894" s="438"/>
      <c r="H3894" s="142">
        <v>83.9</v>
      </c>
      <c r="I3894" s="76">
        <f t="shared" si="265"/>
        <v>83.9</v>
      </c>
      <c r="J3894" s="194">
        <v>0</v>
      </c>
      <c r="K3894" s="283">
        <f t="shared" si="264"/>
        <v>0</v>
      </c>
    </row>
    <row r="3895" spans="1:11">
      <c r="A3895" s="420"/>
      <c r="B3895" s="377">
        <v>144</v>
      </c>
      <c r="C3895" s="344" t="s">
        <v>3074</v>
      </c>
      <c r="D3895" s="256" t="s">
        <v>3036</v>
      </c>
      <c r="E3895" s="121">
        <v>1</v>
      </c>
      <c r="F3895" s="437" t="s">
        <v>3075</v>
      </c>
      <c r="G3895" s="438"/>
      <c r="H3895" s="142">
        <v>102</v>
      </c>
      <c r="I3895" s="76">
        <f t="shared" si="265"/>
        <v>102</v>
      </c>
      <c r="J3895" s="194">
        <v>0</v>
      </c>
      <c r="K3895" s="283">
        <f t="shared" si="264"/>
        <v>0</v>
      </c>
    </row>
    <row r="3896" spans="1:11">
      <c r="A3896" s="420"/>
      <c r="B3896" s="377">
        <v>144</v>
      </c>
      <c r="C3896" s="344" t="s">
        <v>3076</v>
      </c>
      <c r="D3896" s="256" t="s">
        <v>3036</v>
      </c>
      <c r="E3896" s="121">
        <v>1</v>
      </c>
      <c r="F3896" s="437" t="s">
        <v>3077</v>
      </c>
      <c r="G3896" s="438"/>
      <c r="H3896" s="142">
        <v>110</v>
      </c>
      <c r="I3896" s="76">
        <f t="shared" si="265"/>
        <v>110</v>
      </c>
      <c r="J3896" s="194">
        <v>0</v>
      </c>
      <c r="K3896" s="283">
        <f t="shared" si="264"/>
        <v>0</v>
      </c>
    </row>
    <row r="3897" spans="1:11">
      <c r="A3897" s="420"/>
      <c r="B3897" s="377">
        <v>72</v>
      </c>
      <c r="C3897" s="344" t="s">
        <v>3078</v>
      </c>
      <c r="D3897" s="256" t="s">
        <v>3036</v>
      </c>
      <c r="E3897" s="121">
        <v>1</v>
      </c>
      <c r="F3897" s="437" t="s">
        <v>3079</v>
      </c>
      <c r="G3897" s="438"/>
      <c r="H3897" s="142">
        <v>131</v>
      </c>
      <c r="I3897" s="76">
        <f t="shared" si="265"/>
        <v>131</v>
      </c>
      <c r="J3897" s="194">
        <v>0</v>
      </c>
      <c r="K3897" s="283">
        <f t="shared" si="264"/>
        <v>0</v>
      </c>
    </row>
    <row r="3898" spans="1:11">
      <c r="A3898" s="420"/>
      <c r="B3898" s="377">
        <v>72</v>
      </c>
      <c r="C3898" s="344" t="s">
        <v>3080</v>
      </c>
      <c r="D3898" s="256" t="s">
        <v>3036</v>
      </c>
      <c r="E3898" s="121">
        <v>1</v>
      </c>
      <c r="F3898" s="437" t="s">
        <v>3081</v>
      </c>
      <c r="G3898" s="438"/>
      <c r="H3898" s="142">
        <v>131</v>
      </c>
      <c r="I3898" s="76">
        <f t="shared" si="265"/>
        <v>131</v>
      </c>
      <c r="J3898" s="194">
        <v>0</v>
      </c>
      <c r="K3898" s="283">
        <f t="shared" si="264"/>
        <v>0</v>
      </c>
    </row>
    <row r="3899" spans="1:11">
      <c r="A3899" s="420"/>
      <c r="B3899" s="377">
        <v>144</v>
      </c>
      <c r="C3899" s="344" t="s">
        <v>3082</v>
      </c>
      <c r="D3899" s="256" t="s">
        <v>3036</v>
      </c>
      <c r="E3899" s="121">
        <v>1</v>
      </c>
      <c r="F3899" s="437" t="s">
        <v>3083</v>
      </c>
      <c r="G3899" s="438"/>
      <c r="H3899" s="142">
        <v>103</v>
      </c>
      <c r="I3899" s="76">
        <f t="shared" si="265"/>
        <v>103</v>
      </c>
      <c r="J3899" s="194">
        <v>0</v>
      </c>
      <c r="K3899" s="283">
        <f t="shared" si="264"/>
        <v>0</v>
      </c>
    </row>
    <row r="3900" spans="1:11">
      <c r="A3900" s="420"/>
      <c r="B3900" s="377">
        <v>144</v>
      </c>
      <c r="C3900" s="344" t="s">
        <v>3084</v>
      </c>
      <c r="D3900" s="256" t="s">
        <v>3036</v>
      </c>
      <c r="E3900" s="121">
        <v>1</v>
      </c>
      <c r="F3900" s="437" t="s">
        <v>3085</v>
      </c>
      <c r="G3900" s="438"/>
      <c r="H3900" s="142">
        <v>80.900000000000006</v>
      </c>
      <c r="I3900" s="76">
        <f t="shared" si="265"/>
        <v>80.900000000000006</v>
      </c>
      <c r="J3900" s="194">
        <v>0</v>
      </c>
      <c r="K3900" s="283">
        <f t="shared" si="264"/>
        <v>0</v>
      </c>
    </row>
    <row r="3901" spans="1:11">
      <c r="A3901" s="420"/>
      <c r="B3901" s="377">
        <v>144</v>
      </c>
      <c r="C3901" s="344" t="s">
        <v>3086</v>
      </c>
      <c r="D3901" s="256" t="s">
        <v>3036</v>
      </c>
      <c r="E3901" s="121">
        <v>1</v>
      </c>
      <c r="F3901" s="437" t="s">
        <v>3087</v>
      </c>
      <c r="G3901" s="438"/>
      <c r="H3901" s="142">
        <v>67.900000000000006</v>
      </c>
      <c r="I3901" s="76">
        <f t="shared" si="265"/>
        <v>67.900000000000006</v>
      </c>
      <c r="J3901" s="194">
        <v>0</v>
      </c>
      <c r="K3901" s="283">
        <f>I3901*J3901</f>
        <v>0</v>
      </c>
    </row>
    <row r="3902" spans="1:11">
      <c r="A3902" s="420"/>
      <c r="B3902" s="377">
        <v>144</v>
      </c>
      <c r="C3902" s="344" t="s">
        <v>3088</v>
      </c>
      <c r="D3902" s="256" t="s">
        <v>3036</v>
      </c>
      <c r="E3902" s="121">
        <v>1</v>
      </c>
      <c r="F3902" s="437" t="s">
        <v>3089</v>
      </c>
      <c r="G3902" s="438"/>
      <c r="H3902" s="142">
        <v>67.900000000000006</v>
      </c>
      <c r="I3902" s="76">
        <f t="shared" si="265"/>
        <v>67.900000000000006</v>
      </c>
      <c r="J3902" s="194">
        <v>0</v>
      </c>
      <c r="K3902" s="283">
        <f>I3902*J3902</f>
        <v>0</v>
      </c>
    </row>
    <row r="3903" spans="1:11">
      <c r="A3903" s="420"/>
      <c r="B3903" s="377">
        <v>144</v>
      </c>
      <c r="C3903" s="344" t="s">
        <v>3090</v>
      </c>
      <c r="D3903" s="256" t="s">
        <v>3036</v>
      </c>
      <c r="E3903" s="121">
        <v>1</v>
      </c>
      <c r="F3903" s="437" t="s">
        <v>3091</v>
      </c>
      <c r="G3903" s="438"/>
      <c r="H3903" s="142">
        <v>67.900000000000006</v>
      </c>
      <c r="I3903" s="76">
        <f t="shared" si="265"/>
        <v>67.900000000000006</v>
      </c>
      <c r="J3903" s="194">
        <v>0</v>
      </c>
      <c r="K3903" s="283">
        <f>I3903*J3903</f>
        <v>0</v>
      </c>
    </row>
    <row r="3904" spans="1:11">
      <c r="A3904" s="420"/>
      <c r="B3904" s="377">
        <v>144</v>
      </c>
      <c r="C3904" s="344" t="s">
        <v>3092</v>
      </c>
      <c r="D3904" s="256" t="s">
        <v>3036</v>
      </c>
      <c r="E3904" s="121">
        <v>1</v>
      </c>
      <c r="F3904" s="437" t="s">
        <v>3093</v>
      </c>
      <c r="G3904" s="438"/>
      <c r="H3904" s="142">
        <v>67.900000000000006</v>
      </c>
      <c r="I3904" s="76">
        <f t="shared" si="265"/>
        <v>67.900000000000006</v>
      </c>
      <c r="J3904" s="194">
        <v>0</v>
      </c>
      <c r="K3904" s="283">
        <f t="shared" si="264"/>
        <v>0</v>
      </c>
    </row>
    <row r="3905" spans="1:11">
      <c r="A3905" s="420"/>
      <c r="B3905" s="377">
        <v>144</v>
      </c>
      <c r="C3905" s="344" t="s">
        <v>3094</v>
      </c>
      <c r="D3905" s="256" t="s">
        <v>3036</v>
      </c>
      <c r="E3905" s="121">
        <v>1</v>
      </c>
      <c r="F3905" s="437" t="s">
        <v>3095</v>
      </c>
      <c r="G3905" s="438"/>
      <c r="H3905" s="142">
        <v>140</v>
      </c>
      <c r="I3905" s="76">
        <f t="shared" si="265"/>
        <v>140</v>
      </c>
      <c r="J3905" s="194">
        <v>0</v>
      </c>
      <c r="K3905" s="283">
        <f t="shared" si="264"/>
        <v>0</v>
      </c>
    </row>
    <row r="3906" spans="1:11">
      <c r="A3906" s="420"/>
      <c r="B3906" s="377">
        <v>144</v>
      </c>
      <c r="C3906" s="344" t="s">
        <v>3096</v>
      </c>
      <c r="D3906" s="256" t="s">
        <v>3036</v>
      </c>
      <c r="E3906" s="121">
        <v>1</v>
      </c>
      <c r="F3906" s="437" t="s">
        <v>3097</v>
      </c>
      <c r="G3906" s="438"/>
      <c r="H3906" s="142">
        <v>90</v>
      </c>
      <c r="I3906" s="76">
        <f t="shared" si="265"/>
        <v>90</v>
      </c>
      <c r="J3906" s="194">
        <v>0</v>
      </c>
      <c r="K3906" s="283">
        <f t="shared" si="264"/>
        <v>0</v>
      </c>
    </row>
    <row r="3907" spans="1:11">
      <c r="A3907" s="420"/>
      <c r="B3907" s="377">
        <v>144</v>
      </c>
      <c r="C3907" s="344" t="s">
        <v>3098</v>
      </c>
      <c r="D3907" s="256" t="s">
        <v>3036</v>
      </c>
      <c r="E3907" s="121">
        <v>1</v>
      </c>
      <c r="F3907" s="437" t="s">
        <v>3099</v>
      </c>
      <c r="G3907" s="438"/>
      <c r="H3907" s="142">
        <v>67.900000000000006</v>
      </c>
      <c r="I3907" s="76">
        <f t="shared" si="265"/>
        <v>67.900000000000006</v>
      </c>
      <c r="J3907" s="194">
        <v>0</v>
      </c>
      <c r="K3907" s="283">
        <f t="shared" si="264"/>
        <v>0</v>
      </c>
    </row>
    <row r="3908" spans="1:11">
      <c r="A3908" s="420"/>
      <c r="B3908" s="377">
        <v>144</v>
      </c>
      <c r="C3908" s="344" t="s">
        <v>3100</v>
      </c>
      <c r="D3908" s="256" t="s">
        <v>3036</v>
      </c>
      <c r="E3908" s="121">
        <v>1</v>
      </c>
      <c r="F3908" s="437" t="s">
        <v>3101</v>
      </c>
      <c r="G3908" s="438"/>
      <c r="H3908" s="142">
        <v>133</v>
      </c>
      <c r="I3908" s="76">
        <f t="shared" si="265"/>
        <v>133</v>
      </c>
      <c r="J3908" s="194">
        <v>0</v>
      </c>
      <c r="K3908" s="283">
        <f t="shared" si="264"/>
        <v>0</v>
      </c>
    </row>
    <row r="3909" spans="1:11">
      <c r="A3909" s="420"/>
      <c r="B3909" s="377">
        <v>144</v>
      </c>
      <c r="C3909" s="344" t="s">
        <v>3102</v>
      </c>
      <c r="D3909" s="256" t="s">
        <v>3036</v>
      </c>
      <c r="E3909" s="121">
        <v>1</v>
      </c>
      <c r="F3909" s="437" t="s">
        <v>3103</v>
      </c>
      <c r="G3909" s="438"/>
      <c r="H3909" s="142">
        <v>102</v>
      </c>
      <c r="I3909" s="76">
        <f t="shared" si="265"/>
        <v>102</v>
      </c>
      <c r="J3909" s="194">
        <v>0</v>
      </c>
      <c r="K3909" s="283">
        <f t="shared" si="264"/>
        <v>0</v>
      </c>
    </row>
    <row r="3910" spans="1:11">
      <c r="B3910" s="117"/>
      <c r="C3910" s="445" t="s">
        <v>3104</v>
      </c>
      <c r="D3910" s="445"/>
      <c r="E3910" s="445"/>
      <c r="F3910" s="445"/>
      <c r="G3910" s="446"/>
      <c r="H3910" s="136"/>
      <c r="I3910" s="119"/>
      <c r="J3910" s="200"/>
    </row>
    <row r="3911" spans="1:11">
      <c r="A3911" s="413" t="s">
        <v>4097</v>
      </c>
      <c r="B3911" s="376"/>
      <c r="C3911" s="195" t="s">
        <v>4336</v>
      </c>
      <c r="D3911" s="374" t="s">
        <v>4684</v>
      </c>
      <c r="E3911" s="374"/>
      <c r="F3911" s="443" t="s">
        <v>1775</v>
      </c>
      <c r="G3911" s="444"/>
      <c r="H3911" s="142">
        <v>5.6</v>
      </c>
      <c r="I3911" s="76">
        <f t="shared" ref="I3911:I3914" si="266">ROUND(H3911-H3911*H$8,2)</f>
        <v>5.6</v>
      </c>
      <c r="J3911" s="180">
        <v>0</v>
      </c>
      <c r="K3911" s="280">
        <f>I3911*J3911</f>
        <v>0</v>
      </c>
    </row>
    <row r="3912" spans="1:11">
      <c r="A3912" s="413"/>
      <c r="B3912" s="376"/>
      <c r="C3912" s="195" t="s">
        <v>1776</v>
      </c>
      <c r="D3912" s="374" t="s">
        <v>1777</v>
      </c>
      <c r="E3912" s="374">
        <v>1</v>
      </c>
      <c r="F3912" s="443" t="s">
        <v>1775</v>
      </c>
      <c r="G3912" s="444"/>
      <c r="H3912" s="142">
        <v>8.1</v>
      </c>
      <c r="I3912" s="76">
        <f t="shared" si="266"/>
        <v>8.1</v>
      </c>
      <c r="J3912" s="180">
        <v>0</v>
      </c>
      <c r="K3912" s="280">
        <f>I3912*J3912</f>
        <v>0</v>
      </c>
    </row>
    <row r="3913" spans="1:11">
      <c r="A3913" s="413" t="s">
        <v>4097</v>
      </c>
      <c r="B3913" s="376"/>
      <c r="C3913" s="195" t="s">
        <v>4338</v>
      </c>
      <c r="D3913" s="374" t="s">
        <v>4339</v>
      </c>
      <c r="E3913" s="374">
        <v>1</v>
      </c>
      <c r="F3913" s="443" t="s">
        <v>1778</v>
      </c>
      <c r="G3913" s="444"/>
      <c r="H3913" s="142">
        <v>449</v>
      </c>
      <c r="I3913" s="76">
        <f t="shared" si="266"/>
        <v>449</v>
      </c>
      <c r="J3913" s="180">
        <v>0</v>
      </c>
      <c r="K3913" s="280">
        <f>I3913*J3913</f>
        <v>0</v>
      </c>
    </row>
    <row r="3914" spans="1:11">
      <c r="A3914" s="413"/>
      <c r="B3914" s="377"/>
      <c r="C3914" s="195" t="s">
        <v>1781</v>
      </c>
      <c r="D3914" s="374" t="s">
        <v>1782</v>
      </c>
      <c r="E3914" s="374">
        <v>1</v>
      </c>
      <c r="F3914" s="443" t="s">
        <v>1778</v>
      </c>
      <c r="G3914" s="444"/>
      <c r="H3914" s="142">
        <v>495</v>
      </c>
      <c r="I3914" s="76">
        <f t="shared" si="266"/>
        <v>495</v>
      </c>
      <c r="J3914" s="180">
        <v>0</v>
      </c>
      <c r="K3914" s="280">
        <f>I3914*J3914</f>
        <v>0</v>
      </c>
    </row>
    <row r="3915" spans="1:11">
      <c r="B3915" s="375"/>
      <c r="C3915" s="195" t="s">
        <v>1773</v>
      </c>
      <c r="D3915" s="275" t="s">
        <v>1774</v>
      </c>
      <c r="E3915" s="275">
        <v>1</v>
      </c>
      <c r="F3915" s="443" t="s">
        <v>1775</v>
      </c>
      <c r="G3915" s="444"/>
      <c r="H3915" s="142">
        <v>5.5</v>
      </c>
      <c r="I3915" s="76">
        <f t="shared" ref="I3915:I3930" si="267">ROUND(H3915-H3915*H$8,2)</f>
        <v>5.5</v>
      </c>
      <c r="J3915" s="180">
        <v>0</v>
      </c>
    </row>
    <row r="3916" spans="1:11">
      <c r="B3916" s="376"/>
      <c r="C3916" s="275" t="s">
        <v>4076</v>
      </c>
      <c r="D3916" s="275" t="s">
        <v>4077</v>
      </c>
      <c r="E3916" s="275">
        <v>1</v>
      </c>
      <c r="F3916" s="443" t="s">
        <v>1778</v>
      </c>
      <c r="G3916" s="444"/>
      <c r="H3916" s="142">
        <v>405</v>
      </c>
      <c r="I3916" s="76">
        <f t="shared" si="267"/>
        <v>405</v>
      </c>
      <c r="J3916" s="180">
        <v>0</v>
      </c>
    </row>
    <row r="3917" spans="1:11">
      <c r="B3917" s="376"/>
      <c r="C3917" s="195" t="s">
        <v>1779</v>
      </c>
      <c r="D3917" s="275" t="s">
        <v>1780</v>
      </c>
      <c r="E3917" s="275">
        <v>1</v>
      </c>
      <c r="F3917" s="443" t="s">
        <v>1778</v>
      </c>
      <c r="G3917" s="444"/>
      <c r="H3917" s="142">
        <v>699</v>
      </c>
      <c r="I3917" s="76">
        <f t="shared" si="267"/>
        <v>699</v>
      </c>
      <c r="J3917" s="180">
        <v>0</v>
      </c>
    </row>
    <row r="3918" spans="1:11" ht="15.75">
      <c r="B3918" s="234"/>
      <c r="C3918" s="453" t="s">
        <v>3235</v>
      </c>
      <c r="D3918" s="453"/>
      <c r="E3918" s="453"/>
      <c r="F3918" s="453"/>
      <c r="G3918" s="454"/>
      <c r="H3918" s="136"/>
      <c r="I3918" s="119"/>
      <c r="J3918" s="200"/>
    </row>
    <row r="3919" spans="1:11">
      <c r="B3919" s="525"/>
      <c r="C3919" s="195">
        <v>701</v>
      </c>
      <c r="D3919" s="467" t="s">
        <v>3105</v>
      </c>
      <c r="E3919" s="467"/>
      <c r="F3919" s="443" t="s">
        <v>454</v>
      </c>
      <c r="G3919" s="444"/>
      <c r="H3919" s="142">
        <v>300</v>
      </c>
      <c r="I3919" s="76">
        <f t="shared" si="267"/>
        <v>300</v>
      </c>
      <c r="J3919" s="180">
        <v>0</v>
      </c>
    </row>
    <row r="3920" spans="1:11">
      <c r="B3920" s="525"/>
      <c r="C3920" s="195">
        <v>702</v>
      </c>
      <c r="D3920" s="467"/>
      <c r="E3920" s="467"/>
      <c r="F3920" s="443" t="s">
        <v>455</v>
      </c>
      <c r="G3920" s="444"/>
      <c r="H3920" s="142">
        <v>300</v>
      </c>
      <c r="I3920" s="76">
        <f t="shared" si="267"/>
        <v>300</v>
      </c>
      <c r="J3920" s="180">
        <v>0</v>
      </c>
    </row>
    <row r="3921" spans="2:10">
      <c r="B3921" s="525"/>
      <c r="C3921" s="195">
        <v>703</v>
      </c>
      <c r="D3921" s="467"/>
      <c r="E3921" s="467"/>
      <c r="F3921" s="443" t="s">
        <v>3106</v>
      </c>
      <c r="G3921" s="444"/>
      <c r="H3921" s="142">
        <v>300</v>
      </c>
      <c r="I3921" s="76">
        <f t="shared" si="267"/>
        <v>300</v>
      </c>
      <c r="J3921" s="180">
        <v>0</v>
      </c>
    </row>
    <row r="3922" spans="2:10">
      <c r="B3922" s="525"/>
      <c r="C3922" s="195">
        <v>704</v>
      </c>
      <c r="D3922" s="467"/>
      <c r="E3922" s="467"/>
      <c r="F3922" s="443" t="s">
        <v>456</v>
      </c>
      <c r="G3922" s="444"/>
      <c r="H3922" s="142">
        <v>500</v>
      </c>
      <c r="I3922" s="76">
        <f t="shared" si="267"/>
        <v>500</v>
      </c>
      <c r="J3922" s="180">
        <v>0</v>
      </c>
    </row>
    <row r="3923" spans="2:10">
      <c r="B3923" s="525"/>
      <c r="C3923" s="195">
        <v>705</v>
      </c>
      <c r="D3923" s="467"/>
      <c r="E3923" s="467"/>
      <c r="F3923" s="443" t="s">
        <v>457</v>
      </c>
      <c r="G3923" s="444"/>
      <c r="H3923" s="142">
        <v>1000</v>
      </c>
      <c r="I3923" s="76">
        <f t="shared" si="267"/>
        <v>1000</v>
      </c>
      <c r="J3923" s="180">
        <v>0</v>
      </c>
    </row>
    <row r="3924" spans="2:10">
      <c r="B3924" s="525"/>
      <c r="C3924" s="195">
        <v>706</v>
      </c>
      <c r="D3924" s="467"/>
      <c r="E3924" s="467"/>
      <c r="F3924" s="443" t="s">
        <v>3107</v>
      </c>
      <c r="G3924" s="444"/>
      <c r="H3924" s="142">
        <v>1500</v>
      </c>
      <c r="I3924" s="76">
        <f t="shared" si="267"/>
        <v>1500</v>
      </c>
      <c r="J3924" s="180">
        <v>0</v>
      </c>
    </row>
    <row r="3925" spans="2:10">
      <c r="B3925" s="525"/>
      <c r="C3925" s="195">
        <v>712</v>
      </c>
      <c r="D3925" s="467"/>
      <c r="E3925" s="467"/>
      <c r="F3925" s="443" t="s">
        <v>3108</v>
      </c>
      <c r="G3925" s="444"/>
      <c r="H3925" s="142">
        <v>2500</v>
      </c>
      <c r="I3925" s="76">
        <f t="shared" si="267"/>
        <v>2500</v>
      </c>
      <c r="J3925" s="180">
        <v>0</v>
      </c>
    </row>
    <row r="3926" spans="2:10">
      <c r="B3926" s="525"/>
      <c r="C3926" s="195">
        <v>707</v>
      </c>
      <c r="D3926" s="467"/>
      <c r="E3926" s="467"/>
      <c r="F3926" s="443" t="s">
        <v>458</v>
      </c>
      <c r="G3926" s="444"/>
      <c r="H3926" s="142">
        <v>100</v>
      </c>
      <c r="I3926" s="76">
        <f t="shared" si="267"/>
        <v>100</v>
      </c>
      <c r="J3926" s="180">
        <v>0</v>
      </c>
    </row>
    <row r="3927" spans="2:10">
      <c r="B3927" s="525"/>
      <c r="C3927" s="195">
        <v>708</v>
      </c>
      <c r="D3927" s="467"/>
      <c r="E3927" s="467"/>
      <c r="F3927" s="443" t="s">
        <v>459</v>
      </c>
      <c r="G3927" s="444"/>
      <c r="H3927" s="142">
        <v>600</v>
      </c>
      <c r="I3927" s="76">
        <f t="shared" si="267"/>
        <v>600</v>
      </c>
      <c r="J3927" s="180">
        <v>0</v>
      </c>
    </row>
    <row r="3928" spans="2:10">
      <c r="B3928" s="525"/>
      <c r="C3928" s="195">
        <v>709</v>
      </c>
      <c r="D3928" s="467" t="s">
        <v>4078</v>
      </c>
      <c r="E3928" s="467"/>
      <c r="F3928" s="443" t="s">
        <v>460</v>
      </c>
      <c r="G3928" s="444"/>
      <c r="H3928" s="142">
        <v>150</v>
      </c>
      <c r="I3928" s="76">
        <f t="shared" si="267"/>
        <v>150</v>
      </c>
      <c r="J3928" s="180">
        <v>0</v>
      </c>
    </row>
    <row r="3929" spans="2:10">
      <c r="B3929" s="525"/>
      <c r="C3929" s="349" t="s">
        <v>3109</v>
      </c>
      <c r="D3929" s="467"/>
      <c r="E3929" s="467"/>
      <c r="F3929" s="443" t="s">
        <v>461</v>
      </c>
      <c r="G3929" s="444"/>
      <c r="H3929" s="142">
        <v>3900</v>
      </c>
      <c r="I3929" s="76">
        <f t="shared" si="267"/>
        <v>3900</v>
      </c>
      <c r="J3929" s="180">
        <v>0</v>
      </c>
    </row>
    <row r="3930" spans="2:10" ht="13.5" thickBot="1">
      <c r="B3930" s="531"/>
      <c r="C3930" s="350" t="s">
        <v>3109</v>
      </c>
      <c r="D3930" s="532"/>
      <c r="E3930" s="532"/>
      <c r="F3930" s="533" t="s">
        <v>462</v>
      </c>
      <c r="G3930" s="534"/>
      <c r="H3930" s="257">
        <v>5000</v>
      </c>
      <c r="I3930" s="76">
        <f t="shared" si="267"/>
        <v>5000</v>
      </c>
      <c r="J3930" s="258">
        <v>0</v>
      </c>
    </row>
    <row r="3931" spans="2:10">
      <c r="B3931" s="259"/>
      <c r="C3931" s="351"/>
      <c r="J3931" s="260"/>
    </row>
    <row r="3932" spans="2:10">
      <c r="B3932" s="259"/>
      <c r="C3932" s="351"/>
      <c r="J3932" s="260"/>
    </row>
  </sheetData>
  <mergeCells count="2890">
    <mergeCell ref="H449:K449"/>
    <mergeCell ref="F450:G450"/>
    <mergeCell ref="C1932:F1932"/>
    <mergeCell ref="C1943:F1943"/>
    <mergeCell ref="C1954:F1954"/>
    <mergeCell ref="C1965:F1965"/>
    <mergeCell ref="C1991:G1991"/>
    <mergeCell ref="C2017:G2017"/>
    <mergeCell ref="C2025:G2025"/>
    <mergeCell ref="C2034:F2034"/>
    <mergeCell ref="C2052:F2052"/>
    <mergeCell ref="C2058:F2058"/>
    <mergeCell ref="C2069:F2069"/>
    <mergeCell ref="C2070:G2070"/>
    <mergeCell ref="C2078:G2078"/>
    <mergeCell ref="C2089:G2089"/>
    <mergeCell ref="C2092:F2092"/>
    <mergeCell ref="F1898:G1898"/>
    <mergeCell ref="F1899:G1899"/>
    <mergeCell ref="F1900:G1900"/>
    <mergeCell ref="F1901:G1901"/>
    <mergeCell ref="F1902:G1902"/>
    <mergeCell ref="F1903:G1903"/>
    <mergeCell ref="F1904:G1904"/>
    <mergeCell ref="F1905:G1905"/>
    <mergeCell ref="F1906:G1906"/>
    <mergeCell ref="F1907:G1907"/>
    <mergeCell ref="F1908:G1908"/>
    <mergeCell ref="F1909:G1909"/>
    <mergeCell ref="F1910:G1910"/>
    <mergeCell ref="F1911:G1911"/>
    <mergeCell ref="F1912:G1912"/>
    <mergeCell ref="C2094:F2094"/>
    <mergeCell ref="C2107:F2107"/>
    <mergeCell ref="C2101:F2101"/>
    <mergeCell ref="C1976:G1976"/>
    <mergeCell ref="C1977:F1977"/>
    <mergeCell ref="C2090:F2090"/>
    <mergeCell ref="F1915:G1915"/>
    <mergeCell ref="F1916:G1916"/>
    <mergeCell ref="F1917:G1917"/>
    <mergeCell ref="F1918:G1918"/>
    <mergeCell ref="F1919:G1919"/>
    <mergeCell ref="F1920:G1920"/>
    <mergeCell ref="F1921:G1921"/>
    <mergeCell ref="F1922:G1922"/>
    <mergeCell ref="F1923:G1923"/>
    <mergeCell ref="F1924:G1924"/>
    <mergeCell ref="F1925:G1925"/>
    <mergeCell ref="F1926:G1926"/>
    <mergeCell ref="F1927:G1927"/>
    <mergeCell ref="F1928:G1928"/>
    <mergeCell ref="F1929:G1929"/>
    <mergeCell ref="F1930:G1930"/>
    <mergeCell ref="F1931:G1931"/>
    <mergeCell ref="F1913:G1913"/>
    <mergeCell ref="F1914:G1914"/>
    <mergeCell ref="F1881:G1881"/>
    <mergeCell ref="F1882:G1882"/>
    <mergeCell ref="F1883:G1883"/>
    <mergeCell ref="F1884:G1884"/>
    <mergeCell ref="F1885:G1885"/>
    <mergeCell ref="F1886:G1886"/>
    <mergeCell ref="F1887:G1887"/>
    <mergeCell ref="F1888:G1888"/>
    <mergeCell ref="F1889:G1889"/>
    <mergeCell ref="F1890:G1890"/>
    <mergeCell ref="F1891:G1891"/>
    <mergeCell ref="F1892:G1892"/>
    <mergeCell ref="F1893:G1893"/>
    <mergeCell ref="F1894:G1894"/>
    <mergeCell ref="F1895:G1895"/>
    <mergeCell ref="F1896:G1896"/>
    <mergeCell ref="F1897:G1897"/>
    <mergeCell ref="F1864:G1864"/>
    <mergeCell ref="F1865:G1865"/>
    <mergeCell ref="F1866:G1866"/>
    <mergeCell ref="F1867:G1867"/>
    <mergeCell ref="F1868:G1868"/>
    <mergeCell ref="F1869:G1869"/>
    <mergeCell ref="F1870:G1870"/>
    <mergeCell ref="F1871:G1871"/>
    <mergeCell ref="F1872:G1872"/>
    <mergeCell ref="F1873:G1873"/>
    <mergeCell ref="F1874:G1874"/>
    <mergeCell ref="F1875:G1875"/>
    <mergeCell ref="F1876:G1876"/>
    <mergeCell ref="F1877:G1877"/>
    <mergeCell ref="F1878:G1878"/>
    <mergeCell ref="F1879:G1879"/>
    <mergeCell ref="F1880:G1880"/>
    <mergeCell ref="C1074:G1074"/>
    <mergeCell ref="F1075:G1075"/>
    <mergeCell ref="F1077:G1077"/>
    <mergeCell ref="F1082:G1082"/>
    <mergeCell ref="F1083:G1083"/>
    <mergeCell ref="C1088:G1088"/>
    <mergeCell ref="C1089:G1089"/>
    <mergeCell ref="C1101:G1101"/>
    <mergeCell ref="C1115:G1115"/>
    <mergeCell ref="C1117:G1117"/>
    <mergeCell ref="C1129:G1129"/>
    <mergeCell ref="C1281:G1281"/>
    <mergeCell ref="F1282:G1282"/>
    <mergeCell ref="F1283:G1283"/>
    <mergeCell ref="C1284:G1284"/>
    <mergeCell ref="C1285:F1285"/>
    <mergeCell ref="C1394:F1394"/>
    <mergeCell ref="F1097:G1097"/>
    <mergeCell ref="F1086:G1086"/>
    <mergeCell ref="F1076:G1076"/>
    <mergeCell ref="F1080:G1080"/>
    <mergeCell ref="F1091:G1091"/>
    <mergeCell ref="F1084:G1084"/>
    <mergeCell ref="F1085:G1085"/>
    <mergeCell ref="F1078:G1078"/>
    <mergeCell ref="F1079:G1079"/>
    <mergeCell ref="F1119:G1119"/>
    <mergeCell ref="F1110:G1110"/>
    <mergeCell ref="F1112:G1112"/>
    <mergeCell ref="F1113:G1113"/>
    <mergeCell ref="F1118:G1118"/>
    <mergeCell ref="F1116:G1116"/>
    <mergeCell ref="F1050:G1050"/>
    <mergeCell ref="C1051:G1051"/>
    <mergeCell ref="F1053:G1053"/>
    <mergeCell ref="F1054:G1054"/>
    <mergeCell ref="F1055:G1055"/>
    <mergeCell ref="F1056:G1056"/>
    <mergeCell ref="F1057:G1057"/>
    <mergeCell ref="F1059:G1059"/>
    <mergeCell ref="F1060:G1060"/>
    <mergeCell ref="F1061:G1061"/>
    <mergeCell ref="F1066:G1066"/>
    <mergeCell ref="F1067:G1067"/>
    <mergeCell ref="F1069:G1069"/>
    <mergeCell ref="F1070:G1070"/>
    <mergeCell ref="F1071:G1071"/>
    <mergeCell ref="F1072:G1072"/>
    <mergeCell ref="F1073:G1073"/>
    <mergeCell ref="F1063:G1063"/>
    <mergeCell ref="F1008:G1008"/>
    <mergeCell ref="F1016:G1016"/>
    <mergeCell ref="F1018:G1018"/>
    <mergeCell ref="F1021:G1021"/>
    <mergeCell ref="F1035:G1035"/>
    <mergeCell ref="F1038:G1038"/>
    <mergeCell ref="C1042:G1042"/>
    <mergeCell ref="F1045:G1045"/>
    <mergeCell ref="F1046:G1046"/>
    <mergeCell ref="F1049:G1049"/>
    <mergeCell ref="F1044:G1044"/>
    <mergeCell ref="F1028:G1028"/>
    <mergeCell ref="F1036:G1036"/>
    <mergeCell ref="F1006:G1006"/>
    <mergeCell ref="F1007:G1007"/>
    <mergeCell ref="F1001:G1001"/>
    <mergeCell ref="F987:G987"/>
    <mergeCell ref="F989:G989"/>
    <mergeCell ref="F997:G997"/>
    <mergeCell ref="F1011:G1011"/>
    <mergeCell ref="F1019:G1019"/>
    <mergeCell ref="F1017:G1017"/>
    <mergeCell ref="F1048:G1048"/>
    <mergeCell ref="F1039:G1039"/>
    <mergeCell ref="F1030:G1030"/>
    <mergeCell ref="F1004:G1004"/>
    <mergeCell ref="F998:G998"/>
    <mergeCell ref="F991:G991"/>
    <mergeCell ref="F1032:G1032"/>
    <mergeCell ref="F1033:G1033"/>
    <mergeCell ref="F1037:G1037"/>
    <mergeCell ref="F1040:G1040"/>
    <mergeCell ref="F902:G902"/>
    <mergeCell ref="F905:G905"/>
    <mergeCell ref="F907:G907"/>
    <mergeCell ref="F890:G890"/>
    <mergeCell ref="F917:G917"/>
    <mergeCell ref="F919:G919"/>
    <mergeCell ref="F968:G968"/>
    <mergeCell ref="F971:G971"/>
    <mergeCell ref="C979:G979"/>
    <mergeCell ref="F988:G988"/>
    <mergeCell ref="C993:G993"/>
    <mergeCell ref="C994:G994"/>
    <mergeCell ref="F1005:G1005"/>
    <mergeCell ref="F975:G975"/>
    <mergeCell ref="F963:G963"/>
    <mergeCell ref="F964:G964"/>
    <mergeCell ref="F954:G954"/>
    <mergeCell ref="F942:G942"/>
    <mergeCell ref="F995:G995"/>
    <mergeCell ref="F990:G990"/>
    <mergeCell ref="F931:G931"/>
    <mergeCell ref="F977:G977"/>
    <mergeCell ref="F978:G978"/>
    <mergeCell ref="F972:G972"/>
    <mergeCell ref="F973:G973"/>
    <mergeCell ref="F974:G974"/>
    <mergeCell ref="F1002:G1002"/>
    <mergeCell ref="F1003:G1003"/>
    <mergeCell ref="F951:G951"/>
    <mergeCell ref="F984:G984"/>
    <mergeCell ref="F985:G985"/>
    <mergeCell ref="F986:G986"/>
    <mergeCell ref="F877:G877"/>
    <mergeCell ref="F878:G878"/>
    <mergeCell ref="F879:G879"/>
    <mergeCell ref="F880:G880"/>
    <mergeCell ref="F881:G881"/>
    <mergeCell ref="F882:G882"/>
    <mergeCell ref="F883:G883"/>
    <mergeCell ref="F884:G884"/>
    <mergeCell ref="F885:G885"/>
    <mergeCell ref="F886:G886"/>
    <mergeCell ref="C887:G887"/>
    <mergeCell ref="C888:G888"/>
    <mergeCell ref="F893:G893"/>
    <mergeCell ref="F894:G894"/>
    <mergeCell ref="F897:G897"/>
    <mergeCell ref="F899:G899"/>
    <mergeCell ref="F900:G900"/>
    <mergeCell ref="F860:G860"/>
    <mergeCell ref="F861:G861"/>
    <mergeCell ref="F862:G862"/>
    <mergeCell ref="C863:G863"/>
    <mergeCell ref="F864:G864"/>
    <mergeCell ref="F865:G865"/>
    <mergeCell ref="F866:G866"/>
    <mergeCell ref="F867:G867"/>
    <mergeCell ref="F868:G868"/>
    <mergeCell ref="F869:G869"/>
    <mergeCell ref="F870:G870"/>
    <mergeCell ref="F871:G871"/>
    <mergeCell ref="F872:G872"/>
    <mergeCell ref="F873:G873"/>
    <mergeCell ref="F874:G874"/>
    <mergeCell ref="F875:G875"/>
    <mergeCell ref="F876:G876"/>
    <mergeCell ref="F843:G843"/>
    <mergeCell ref="F844:G844"/>
    <mergeCell ref="F845:G845"/>
    <mergeCell ref="F846:G846"/>
    <mergeCell ref="F847:G847"/>
    <mergeCell ref="F848:G848"/>
    <mergeCell ref="F849:G849"/>
    <mergeCell ref="F850:G850"/>
    <mergeCell ref="F851:G851"/>
    <mergeCell ref="F852:G852"/>
    <mergeCell ref="F853:G853"/>
    <mergeCell ref="F854:G854"/>
    <mergeCell ref="F855:G855"/>
    <mergeCell ref="F856:G856"/>
    <mergeCell ref="F857:G857"/>
    <mergeCell ref="F858:G858"/>
    <mergeCell ref="F859:G859"/>
    <mergeCell ref="F826:G826"/>
    <mergeCell ref="F827:G827"/>
    <mergeCell ref="F828:G828"/>
    <mergeCell ref="F829:G829"/>
    <mergeCell ref="F830:G830"/>
    <mergeCell ref="F831:G831"/>
    <mergeCell ref="F832:G832"/>
    <mergeCell ref="F833:G833"/>
    <mergeCell ref="F834:G834"/>
    <mergeCell ref="F835:G835"/>
    <mergeCell ref="F836:G836"/>
    <mergeCell ref="F837:G837"/>
    <mergeCell ref="F838:G838"/>
    <mergeCell ref="F839:G839"/>
    <mergeCell ref="F840:G840"/>
    <mergeCell ref="F841:G841"/>
    <mergeCell ref="F842:G842"/>
    <mergeCell ref="F809:G809"/>
    <mergeCell ref="F810:G810"/>
    <mergeCell ref="F811:G811"/>
    <mergeCell ref="F812:G812"/>
    <mergeCell ref="F813:G813"/>
    <mergeCell ref="F814:G814"/>
    <mergeCell ref="F815:G815"/>
    <mergeCell ref="F816:G816"/>
    <mergeCell ref="F817:G817"/>
    <mergeCell ref="F818:G818"/>
    <mergeCell ref="F819:G819"/>
    <mergeCell ref="C820:G820"/>
    <mergeCell ref="F821:G821"/>
    <mergeCell ref="F822:G822"/>
    <mergeCell ref="F823:G823"/>
    <mergeCell ref="F824:G824"/>
    <mergeCell ref="F825:G825"/>
    <mergeCell ref="F792:G792"/>
    <mergeCell ref="F793:G793"/>
    <mergeCell ref="F794:G794"/>
    <mergeCell ref="F795:G795"/>
    <mergeCell ref="F796:G796"/>
    <mergeCell ref="F797:G797"/>
    <mergeCell ref="F798:G798"/>
    <mergeCell ref="F799:G799"/>
    <mergeCell ref="F800:G800"/>
    <mergeCell ref="F801:G801"/>
    <mergeCell ref="F802:G802"/>
    <mergeCell ref="F803:G803"/>
    <mergeCell ref="F804:G804"/>
    <mergeCell ref="F805:G805"/>
    <mergeCell ref="F806:G806"/>
    <mergeCell ref="F807:G807"/>
    <mergeCell ref="F808:G808"/>
    <mergeCell ref="F763:G763"/>
    <mergeCell ref="F764:G764"/>
    <mergeCell ref="F765:G765"/>
    <mergeCell ref="F766:G766"/>
    <mergeCell ref="F767:G767"/>
    <mergeCell ref="F780:G780"/>
    <mergeCell ref="F781:G781"/>
    <mergeCell ref="F782:G782"/>
    <mergeCell ref="F783:G783"/>
    <mergeCell ref="F784:G784"/>
    <mergeCell ref="F785:G785"/>
    <mergeCell ref="F786:G786"/>
    <mergeCell ref="F787:G787"/>
    <mergeCell ref="F788:G788"/>
    <mergeCell ref="F789:G789"/>
    <mergeCell ref="F790:G790"/>
    <mergeCell ref="F791:G791"/>
    <mergeCell ref="F726:G726"/>
    <mergeCell ref="F727:G727"/>
    <mergeCell ref="F728:G728"/>
    <mergeCell ref="F729:G729"/>
    <mergeCell ref="F730:G730"/>
    <mergeCell ref="F731:G731"/>
    <mergeCell ref="F732:G732"/>
    <mergeCell ref="F733:G733"/>
    <mergeCell ref="F749:G749"/>
    <mergeCell ref="F750:G750"/>
    <mergeCell ref="F751:G751"/>
    <mergeCell ref="F752:G752"/>
    <mergeCell ref="F753:G753"/>
    <mergeCell ref="F754:G754"/>
    <mergeCell ref="F755:G755"/>
    <mergeCell ref="F756:G756"/>
    <mergeCell ref="F757:G757"/>
    <mergeCell ref="F709:G709"/>
    <mergeCell ref="F710:G710"/>
    <mergeCell ref="F711:G711"/>
    <mergeCell ref="F712:G712"/>
    <mergeCell ref="F713:G713"/>
    <mergeCell ref="F714:G714"/>
    <mergeCell ref="F715:G715"/>
    <mergeCell ref="F716:G716"/>
    <mergeCell ref="F717:G717"/>
    <mergeCell ref="F718:G718"/>
    <mergeCell ref="F719:G719"/>
    <mergeCell ref="F720:G720"/>
    <mergeCell ref="F721:G721"/>
    <mergeCell ref="F722:G722"/>
    <mergeCell ref="F723:G723"/>
    <mergeCell ref="F724:G724"/>
    <mergeCell ref="F725:G725"/>
    <mergeCell ref="F692:G692"/>
    <mergeCell ref="F693:G693"/>
    <mergeCell ref="F694:G694"/>
    <mergeCell ref="F695:G695"/>
    <mergeCell ref="F696:G696"/>
    <mergeCell ref="F697:G697"/>
    <mergeCell ref="F698:G698"/>
    <mergeCell ref="F699:G699"/>
    <mergeCell ref="F700:G700"/>
    <mergeCell ref="F701:G701"/>
    <mergeCell ref="F702:G702"/>
    <mergeCell ref="F703:G703"/>
    <mergeCell ref="F704:G704"/>
    <mergeCell ref="F705:G705"/>
    <mergeCell ref="F706:G706"/>
    <mergeCell ref="F707:G707"/>
    <mergeCell ref="F708:G708"/>
    <mergeCell ref="F647:G647"/>
    <mergeCell ref="F648:G648"/>
    <mergeCell ref="F649:G649"/>
    <mergeCell ref="F650:G650"/>
    <mergeCell ref="F651:G651"/>
    <mergeCell ref="F652:G652"/>
    <mergeCell ref="F653:G653"/>
    <mergeCell ref="F654:G654"/>
    <mergeCell ref="F683:G683"/>
    <mergeCell ref="F684:G684"/>
    <mergeCell ref="F685:G685"/>
    <mergeCell ref="F686:G686"/>
    <mergeCell ref="F687:G687"/>
    <mergeCell ref="F688:G688"/>
    <mergeCell ref="F689:G689"/>
    <mergeCell ref="F690:G690"/>
    <mergeCell ref="F691:G691"/>
    <mergeCell ref="F630:G630"/>
    <mergeCell ref="C631:G631"/>
    <mergeCell ref="F632:G632"/>
    <mergeCell ref="C633:G633"/>
    <mergeCell ref="F634:G634"/>
    <mergeCell ref="F635:G635"/>
    <mergeCell ref="F636:G636"/>
    <mergeCell ref="F637:G637"/>
    <mergeCell ref="F638:G638"/>
    <mergeCell ref="F639:G639"/>
    <mergeCell ref="F640:G640"/>
    <mergeCell ref="F641:G641"/>
    <mergeCell ref="F642:G642"/>
    <mergeCell ref="F643:G643"/>
    <mergeCell ref="F644:G644"/>
    <mergeCell ref="F645:G645"/>
    <mergeCell ref="F646:G646"/>
    <mergeCell ref="F605:G605"/>
    <mergeCell ref="F596:G596"/>
    <mergeCell ref="F592:G592"/>
    <mergeCell ref="F593:G593"/>
    <mergeCell ref="F594:G594"/>
    <mergeCell ref="F584:G584"/>
    <mergeCell ref="F580:G580"/>
    <mergeCell ref="F581:G581"/>
    <mergeCell ref="F621:G621"/>
    <mergeCell ref="F622:G622"/>
    <mergeCell ref="F623:G623"/>
    <mergeCell ref="F624:G624"/>
    <mergeCell ref="F625:G625"/>
    <mergeCell ref="F626:G626"/>
    <mergeCell ref="F627:G627"/>
    <mergeCell ref="F628:G628"/>
    <mergeCell ref="F629:G629"/>
    <mergeCell ref="F541:G541"/>
    <mergeCell ref="F542:G542"/>
    <mergeCell ref="F543:G543"/>
    <mergeCell ref="F544:G544"/>
    <mergeCell ref="C545:G545"/>
    <mergeCell ref="F546:G546"/>
    <mergeCell ref="C578:G578"/>
    <mergeCell ref="F579:G579"/>
    <mergeCell ref="F595:G595"/>
    <mergeCell ref="F597:G597"/>
    <mergeCell ref="F598:G598"/>
    <mergeCell ref="F599:G599"/>
    <mergeCell ref="F600:G600"/>
    <mergeCell ref="F601:G601"/>
    <mergeCell ref="F602:G602"/>
    <mergeCell ref="F603:G603"/>
    <mergeCell ref="F604:G604"/>
    <mergeCell ref="F524:G524"/>
    <mergeCell ref="F525:G525"/>
    <mergeCell ref="F526:G526"/>
    <mergeCell ref="F527:G527"/>
    <mergeCell ref="F528:G528"/>
    <mergeCell ref="F529:G529"/>
    <mergeCell ref="F530:G530"/>
    <mergeCell ref="F531:G531"/>
    <mergeCell ref="F532:G532"/>
    <mergeCell ref="F533:G533"/>
    <mergeCell ref="F534:G534"/>
    <mergeCell ref="F535:G535"/>
    <mergeCell ref="F536:G536"/>
    <mergeCell ref="F537:G537"/>
    <mergeCell ref="F538:G538"/>
    <mergeCell ref="F539:G539"/>
    <mergeCell ref="F540:G540"/>
    <mergeCell ref="C449:G449"/>
    <mergeCell ref="F459:G459"/>
    <mergeCell ref="F460:G460"/>
    <mergeCell ref="F476:G476"/>
    <mergeCell ref="F462:G462"/>
    <mergeCell ref="F480:G480"/>
    <mergeCell ref="F465:G465"/>
    <mergeCell ref="F481:G481"/>
    <mergeCell ref="F508:G508"/>
    <mergeCell ref="F509:G509"/>
    <mergeCell ref="F510:G510"/>
    <mergeCell ref="F511:G511"/>
    <mergeCell ref="F512:G512"/>
    <mergeCell ref="F513:G513"/>
    <mergeCell ref="F514:G514"/>
    <mergeCell ref="F515:G515"/>
    <mergeCell ref="F516:G516"/>
    <mergeCell ref="F3506:G3506"/>
    <mergeCell ref="F3507:G3507"/>
    <mergeCell ref="F3498:G3498"/>
    <mergeCell ref="F3499:G3499"/>
    <mergeCell ref="F3500:G3500"/>
    <mergeCell ref="F3501:G3501"/>
    <mergeCell ref="F3514:G3514"/>
    <mergeCell ref="F3515:G3515"/>
    <mergeCell ref="F3516:G3516"/>
    <mergeCell ref="F3517:G3517"/>
    <mergeCell ref="F3912:G3912"/>
    <mergeCell ref="F3913:G3913"/>
    <mergeCell ref="F3914:G3914"/>
    <mergeCell ref="H448:K448"/>
    <mergeCell ref="H451:K451"/>
    <mergeCell ref="C467:G467"/>
    <mergeCell ref="C468:G468"/>
    <mergeCell ref="F452:G452"/>
    <mergeCell ref="F453:G453"/>
    <mergeCell ref="F454:G454"/>
    <mergeCell ref="F455:G455"/>
    <mergeCell ref="F463:G463"/>
    <mergeCell ref="F478:G478"/>
    <mergeCell ref="F470:G470"/>
    <mergeCell ref="F469:G469"/>
    <mergeCell ref="F471:G471"/>
    <mergeCell ref="F458:G458"/>
    <mergeCell ref="F474:G474"/>
    <mergeCell ref="F473:G473"/>
    <mergeCell ref="F457:G457"/>
    <mergeCell ref="F477:G477"/>
    <mergeCell ref="F466:G466"/>
    <mergeCell ref="F3584:G3584"/>
    <mergeCell ref="F3585:G3585"/>
    <mergeCell ref="F3586:G3586"/>
    <mergeCell ref="F3587:G3587"/>
    <mergeCell ref="F3588:G3588"/>
    <mergeCell ref="F3589:G3589"/>
    <mergeCell ref="F3614:G3614"/>
    <mergeCell ref="F3615:G3615"/>
    <mergeCell ref="F3616:G3616"/>
    <mergeCell ref="F3617:G3617"/>
    <mergeCell ref="F3618:G3618"/>
    <mergeCell ref="F3608:G3608"/>
    <mergeCell ref="F3609:G3609"/>
    <mergeCell ref="F3610:G3610"/>
    <mergeCell ref="F3611:G3611"/>
    <mergeCell ref="F3612:G3612"/>
    <mergeCell ref="F3613:G3613"/>
    <mergeCell ref="F3602:G3602"/>
    <mergeCell ref="F3603:G3603"/>
    <mergeCell ref="F3604:G3604"/>
    <mergeCell ref="F3605:G3605"/>
    <mergeCell ref="F3606:G3606"/>
    <mergeCell ref="F3607:G3607"/>
    <mergeCell ref="F3582:G3582"/>
    <mergeCell ref="F3583:G3583"/>
    <mergeCell ref="F3571:G3571"/>
    <mergeCell ref="F3572:G3572"/>
    <mergeCell ref="F3573:G3573"/>
    <mergeCell ref="F3574:G3574"/>
    <mergeCell ref="F3575:G3575"/>
    <mergeCell ref="F3576:G3576"/>
    <mergeCell ref="F3565:G3565"/>
    <mergeCell ref="F3566:G3566"/>
    <mergeCell ref="F3567:G3567"/>
    <mergeCell ref="F3568:G3568"/>
    <mergeCell ref="F3569:G3569"/>
    <mergeCell ref="F3570:G3570"/>
    <mergeCell ref="F3562:G3562"/>
    <mergeCell ref="F3563:G3563"/>
    <mergeCell ref="F3564:G3564"/>
    <mergeCell ref="F3578:G3578"/>
    <mergeCell ref="F3579:G3579"/>
    <mergeCell ref="F3577:G3577"/>
    <mergeCell ref="F3580:G3580"/>
    <mergeCell ref="F3581:G3581"/>
    <mergeCell ref="F3254:G3254"/>
    <mergeCell ref="F3255:G3256"/>
    <mergeCell ref="F3257:G3258"/>
    <mergeCell ref="F3412:G3414"/>
    <mergeCell ref="F3415:G3417"/>
    <mergeCell ref="F3456:G3456"/>
    <mergeCell ref="F3465:G3465"/>
    <mergeCell ref="F3486:G3486"/>
    <mergeCell ref="F3466:G3466"/>
    <mergeCell ref="F3467:G3467"/>
    <mergeCell ref="F3448:G3448"/>
    <mergeCell ref="F3560:G3560"/>
    <mergeCell ref="F3561:G3561"/>
    <mergeCell ref="F3536:G3536"/>
    <mergeCell ref="F3539:G3539"/>
    <mergeCell ref="F3540:G3540"/>
    <mergeCell ref="F3553:G3553"/>
    <mergeCell ref="F3554:G3554"/>
    <mergeCell ref="F3555:G3555"/>
    <mergeCell ref="F3557:G3557"/>
    <mergeCell ref="F3558:G3558"/>
    <mergeCell ref="F3547:G3547"/>
    <mergeCell ref="F3548:G3548"/>
    <mergeCell ref="F3549:G3549"/>
    <mergeCell ref="F3550:G3550"/>
    <mergeCell ref="F3551:G3551"/>
    <mergeCell ref="F3552:G3552"/>
    <mergeCell ref="F3556:G3556"/>
    <mergeCell ref="F3544:G3544"/>
    <mergeCell ref="F3545:G3545"/>
    <mergeCell ref="F3559:G3559"/>
    <mergeCell ref="F3505:G3505"/>
    <mergeCell ref="F3154:G3154"/>
    <mergeCell ref="F3155:G3155"/>
    <mergeCell ref="C3158:G3158"/>
    <mergeCell ref="F3230:G3232"/>
    <mergeCell ref="F3233:G3234"/>
    <mergeCell ref="F3235:G3235"/>
    <mergeCell ref="F3236:G3238"/>
    <mergeCell ref="F3239:G3241"/>
    <mergeCell ref="F3242:G3242"/>
    <mergeCell ref="F3243:G3243"/>
    <mergeCell ref="F3244:G3246"/>
    <mergeCell ref="F3247:G3249"/>
    <mergeCell ref="F3250:G3251"/>
    <mergeCell ref="F3252:G3252"/>
    <mergeCell ref="F3253:G3253"/>
    <mergeCell ref="F3215:G3216"/>
    <mergeCell ref="F3217:G3218"/>
    <mergeCell ref="F3219:G3220"/>
    <mergeCell ref="F3221:G3223"/>
    <mergeCell ref="F3224:G3226"/>
    <mergeCell ref="F3227:G3229"/>
    <mergeCell ref="F3177:G3178"/>
    <mergeCell ref="F3179:G3180"/>
    <mergeCell ref="F3182:G3183"/>
    <mergeCell ref="F3184:G3185"/>
    <mergeCell ref="F3186:G3187"/>
    <mergeCell ref="F3116:G3116"/>
    <mergeCell ref="F3117:G3117"/>
    <mergeCell ref="F3140:G3140"/>
    <mergeCell ref="F3141:G3141"/>
    <mergeCell ref="F3131:G3131"/>
    <mergeCell ref="F3132:G3132"/>
    <mergeCell ref="F3133:G3133"/>
    <mergeCell ref="F3134:G3134"/>
    <mergeCell ref="F3135:G3135"/>
    <mergeCell ref="F3136:G3136"/>
    <mergeCell ref="F3137:G3137"/>
    <mergeCell ref="F3138:G3138"/>
    <mergeCell ref="F3139:G3139"/>
    <mergeCell ref="F3114:G3114"/>
    <mergeCell ref="C3115:G3115"/>
    <mergeCell ref="F3118:G3118"/>
    <mergeCell ref="F3120:G3120"/>
    <mergeCell ref="C3127:G3127"/>
    <mergeCell ref="F3125:G3125"/>
    <mergeCell ref="F3126:G3126"/>
    <mergeCell ref="F3128:G3128"/>
    <mergeCell ref="F3129:G3129"/>
    <mergeCell ref="F3079:G3079"/>
    <mergeCell ref="F3068:G3068"/>
    <mergeCell ref="F3069:G3069"/>
    <mergeCell ref="F3070:G3070"/>
    <mergeCell ref="F3181:G3181"/>
    <mergeCell ref="F3188:G3189"/>
    <mergeCell ref="F3190:G3191"/>
    <mergeCell ref="F3192:G3193"/>
    <mergeCell ref="F3194:G3196"/>
    <mergeCell ref="F3197:G3198"/>
    <mergeCell ref="F3199:G3201"/>
    <mergeCell ref="F3202:G3204"/>
    <mergeCell ref="F3205:G3207"/>
    <mergeCell ref="F3208:G3210"/>
    <mergeCell ref="F3211:G3212"/>
    <mergeCell ref="F3213:G3214"/>
    <mergeCell ref="F3071:G3071"/>
    <mergeCell ref="F3072:G3072"/>
    <mergeCell ref="F3073:G3073"/>
    <mergeCell ref="F3098:G3098"/>
    <mergeCell ref="F3099:G3099"/>
    <mergeCell ref="F3100:G3100"/>
    <mergeCell ref="F3101:G3101"/>
    <mergeCell ref="F3102:G3102"/>
    <mergeCell ref="F3103:G3103"/>
    <mergeCell ref="F3092:G3092"/>
    <mergeCell ref="F3093:G3093"/>
    <mergeCell ref="F3094:G3094"/>
    <mergeCell ref="F3095:G3095"/>
    <mergeCell ref="F3096:G3096"/>
    <mergeCell ref="F3097:G3097"/>
    <mergeCell ref="F3086:G3086"/>
    <mergeCell ref="F2997:G2997"/>
    <mergeCell ref="F2998:G2998"/>
    <mergeCell ref="F2999:G2999"/>
    <mergeCell ref="F3000:G3000"/>
    <mergeCell ref="C2996:G2996"/>
    <mergeCell ref="F3091:G3091"/>
    <mergeCell ref="F3026:G3026"/>
    <mergeCell ref="F3027:G3027"/>
    <mergeCell ref="F3028:G3028"/>
    <mergeCell ref="F3020:G3020"/>
    <mergeCell ref="F3021:G3021"/>
    <mergeCell ref="F3022:G3022"/>
    <mergeCell ref="F3023:G3023"/>
    <mergeCell ref="F3024:G3024"/>
    <mergeCell ref="F3025:G3025"/>
    <mergeCell ref="F3014:G3014"/>
    <mergeCell ref="F3015:G3015"/>
    <mergeCell ref="F3016:G3016"/>
    <mergeCell ref="F3017:G3017"/>
    <mergeCell ref="F3018:G3018"/>
    <mergeCell ref="F3019:G3019"/>
    <mergeCell ref="F3044:G3044"/>
    <mergeCell ref="F3045:G3045"/>
    <mergeCell ref="F3042:G3042"/>
    <mergeCell ref="F3043:G3043"/>
    <mergeCell ref="F3032:G3032"/>
    <mergeCell ref="F3036:G3036"/>
    <mergeCell ref="F3074:G3074"/>
    <mergeCell ref="F3075:G3075"/>
    <mergeCell ref="F3076:G3076"/>
    <mergeCell ref="F3077:G3077"/>
    <mergeCell ref="F3078:G3078"/>
    <mergeCell ref="F2972:G2972"/>
    <mergeCell ref="F2973:G2973"/>
    <mergeCell ref="F2971:G2971"/>
    <mergeCell ref="C2967:G2967"/>
    <mergeCell ref="F2968:G2968"/>
    <mergeCell ref="F2960:G2960"/>
    <mergeCell ref="F2961:G2961"/>
    <mergeCell ref="F2962:G2962"/>
    <mergeCell ref="F2963:G2963"/>
    <mergeCell ref="F2964:G2964"/>
    <mergeCell ref="F2965:G2965"/>
    <mergeCell ref="C2970:G2970"/>
    <mergeCell ref="F2995:G2995"/>
    <mergeCell ref="F2984:G2984"/>
    <mergeCell ref="F2985:G2985"/>
    <mergeCell ref="F2986:G2986"/>
    <mergeCell ref="F2987:G2987"/>
    <mergeCell ref="F2988:G2988"/>
    <mergeCell ref="F2989:G2989"/>
    <mergeCell ref="F2979:G2979"/>
    <mergeCell ref="F2980:G2980"/>
    <mergeCell ref="F2981:G2981"/>
    <mergeCell ref="F2982:G2982"/>
    <mergeCell ref="F2983:G2983"/>
    <mergeCell ref="F2934:G2934"/>
    <mergeCell ref="F2935:G2935"/>
    <mergeCell ref="F2924:G2924"/>
    <mergeCell ref="F2925:G2925"/>
    <mergeCell ref="F2926:G2926"/>
    <mergeCell ref="F2927:G2927"/>
    <mergeCell ref="F2928:G2928"/>
    <mergeCell ref="F2929:G2929"/>
    <mergeCell ref="C2933:G2933"/>
    <mergeCell ref="F2941:G2941"/>
    <mergeCell ref="F2954:G2954"/>
    <mergeCell ref="F2955:G2955"/>
    <mergeCell ref="F2956:G2956"/>
    <mergeCell ref="F2957:G2957"/>
    <mergeCell ref="F2948:G2948"/>
    <mergeCell ref="F2949:G2949"/>
    <mergeCell ref="F2950:G2950"/>
    <mergeCell ref="F2951:G2951"/>
    <mergeCell ref="F2952:G2952"/>
    <mergeCell ref="F2953:G2953"/>
    <mergeCell ref="F2942:G2942"/>
    <mergeCell ref="F2943:G2943"/>
    <mergeCell ref="F2946:G2946"/>
    <mergeCell ref="F2947:G2947"/>
    <mergeCell ref="C2945:G2945"/>
    <mergeCell ref="F2821:G2821"/>
    <mergeCell ref="F2822:G2822"/>
    <mergeCell ref="F2823:G2823"/>
    <mergeCell ref="F2824:G2824"/>
    <mergeCell ref="F2920:G2920"/>
    <mergeCell ref="F2921:G2921"/>
    <mergeCell ref="F2923:G2923"/>
    <mergeCell ref="F2912:G2912"/>
    <mergeCell ref="F2913:G2913"/>
    <mergeCell ref="F2914:G2914"/>
    <mergeCell ref="F2915:G2915"/>
    <mergeCell ref="F2916:G2916"/>
    <mergeCell ref="F2917:G2917"/>
    <mergeCell ref="F2907:G2907"/>
    <mergeCell ref="F2908:G2908"/>
    <mergeCell ref="F2909:G2909"/>
    <mergeCell ref="F2910:G2910"/>
    <mergeCell ref="F2911:G2911"/>
    <mergeCell ref="C2906:G2906"/>
    <mergeCell ref="F2922:G2922"/>
    <mergeCell ref="C2919:G2919"/>
    <mergeCell ref="F2832:G2832"/>
    <mergeCell ref="F2833:G2833"/>
    <mergeCell ref="F2834:G2834"/>
    <mergeCell ref="F2835:G2835"/>
    <mergeCell ref="F2836:G2836"/>
    <mergeCell ref="F2837:G2837"/>
    <mergeCell ref="F2838:G2838"/>
    <mergeCell ref="F2839:G2839"/>
    <mergeCell ref="F2840:G2840"/>
    <mergeCell ref="F2841:G2841"/>
    <mergeCell ref="F2842:G2842"/>
    <mergeCell ref="F2819:G2819"/>
    <mergeCell ref="F2820:G2820"/>
    <mergeCell ref="F2715:G2715"/>
    <mergeCell ref="F2716:G2716"/>
    <mergeCell ref="F2717:G2717"/>
    <mergeCell ref="F2813:G2813"/>
    <mergeCell ref="F2814:G2814"/>
    <mergeCell ref="F2815:G2815"/>
    <mergeCell ref="F2816:G2816"/>
    <mergeCell ref="F2817:G2817"/>
    <mergeCell ref="F2818:G2818"/>
    <mergeCell ref="F2808:G2808"/>
    <mergeCell ref="F2809:G2809"/>
    <mergeCell ref="F2810:G2810"/>
    <mergeCell ref="F2811:G2811"/>
    <mergeCell ref="F2812:G2812"/>
    <mergeCell ref="C2714:G2714"/>
    <mergeCell ref="F2801:G2801"/>
    <mergeCell ref="F2802:G2802"/>
    <mergeCell ref="F2803:G2803"/>
    <mergeCell ref="F2804:G2804"/>
    <mergeCell ref="F2805:G2805"/>
    <mergeCell ref="F2806:G2806"/>
    <mergeCell ref="F2795:G2795"/>
    <mergeCell ref="F2796:G2796"/>
    <mergeCell ref="F2797:G2797"/>
    <mergeCell ref="F2798:G2798"/>
    <mergeCell ref="F2799:G2799"/>
    <mergeCell ref="F2800:G2800"/>
    <mergeCell ref="F2789:G2789"/>
    <mergeCell ref="F2790:G2790"/>
    <mergeCell ref="F2791:G2791"/>
    <mergeCell ref="F2792:G2792"/>
    <mergeCell ref="F2793:G2793"/>
    <mergeCell ref="F2794:G2794"/>
    <mergeCell ref="F2784:G2784"/>
    <mergeCell ref="F2785:G2785"/>
    <mergeCell ref="F2786:G2786"/>
    <mergeCell ref="F2787:G2787"/>
    <mergeCell ref="F2788:G2788"/>
    <mergeCell ref="F2777:G2777"/>
    <mergeCell ref="F2778:G2778"/>
    <mergeCell ref="F2779:G2779"/>
    <mergeCell ref="F2780:G2780"/>
    <mergeCell ref="F2781:G2781"/>
    <mergeCell ref="F2782:G2782"/>
    <mergeCell ref="F2771:G2771"/>
    <mergeCell ref="F2772:G2772"/>
    <mergeCell ref="F2773:G2773"/>
    <mergeCell ref="F2774:G2774"/>
    <mergeCell ref="F2775:G2775"/>
    <mergeCell ref="F2776:G2776"/>
    <mergeCell ref="F2766:G2766"/>
    <mergeCell ref="F2767:G2767"/>
    <mergeCell ref="F2769:G2769"/>
    <mergeCell ref="F2770:G2770"/>
    <mergeCell ref="F2759:G2759"/>
    <mergeCell ref="F2760:G2760"/>
    <mergeCell ref="F2762:G2762"/>
    <mergeCell ref="F2763:G2763"/>
    <mergeCell ref="F2764:G2764"/>
    <mergeCell ref="F2753:G2753"/>
    <mergeCell ref="F2754:G2754"/>
    <mergeCell ref="F2755:G2755"/>
    <mergeCell ref="F2756:G2756"/>
    <mergeCell ref="F2757:G2757"/>
    <mergeCell ref="F2758:G2758"/>
    <mergeCell ref="F2783:G2783"/>
    <mergeCell ref="F2761:G2761"/>
    <mergeCell ref="F2768:G2768"/>
    <mergeCell ref="F2677:G2677"/>
    <mergeCell ref="F2678:G2678"/>
    <mergeCell ref="F2679:G2679"/>
    <mergeCell ref="F2680:G2680"/>
    <mergeCell ref="F2681:G2681"/>
    <mergeCell ref="F2682:G2682"/>
    <mergeCell ref="F2683:G2683"/>
    <mergeCell ref="F2684:G2684"/>
    <mergeCell ref="F2732:G2732"/>
    <mergeCell ref="F2733:G2733"/>
    <mergeCell ref="F2734:G2734"/>
    <mergeCell ref="F2720:G2720"/>
    <mergeCell ref="F2721:G2721"/>
    <mergeCell ref="F2722:G2722"/>
    <mergeCell ref="F2723:G2723"/>
    <mergeCell ref="F2724:G2724"/>
    <mergeCell ref="F2725:G2725"/>
    <mergeCell ref="F2726:G2726"/>
    <mergeCell ref="F2727:G2727"/>
    <mergeCell ref="F2685:G2685"/>
    <mergeCell ref="F2686:G2686"/>
    <mergeCell ref="C2687:G2687"/>
    <mergeCell ref="F2688:G2688"/>
    <mergeCell ref="F2689:G2689"/>
    <mergeCell ref="F2690:G2690"/>
    <mergeCell ref="F2691:G2691"/>
    <mergeCell ref="F2692:G2692"/>
    <mergeCell ref="F2693:G2693"/>
    <mergeCell ref="F2694:G2694"/>
    <mergeCell ref="F2695:G2695"/>
    <mergeCell ref="F2696:G2696"/>
    <mergeCell ref="F2731:G2731"/>
    <mergeCell ref="F2638:G2638"/>
    <mergeCell ref="F2639:G2639"/>
    <mergeCell ref="F2658:G2658"/>
    <mergeCell ref="F2659:G2659"/>
    <mergeCell ref="F2660:G2660"/>
    <mergeCell ref="F2653:G2653"/>
    <mergeCell ref="F2654:G2654"/>
    <mergeCell ref="F2655:G2655"/>
    <mergeCell ref="F2656:G2656"/>
    <mergeCell ref="F2657:G2657"/>
    <mergeCell ref="F2670:G2670"/>
    <mergeCell ref="F2671:G2671"/>
    <mergeCell ref="F2672:G2672"/>
    <mergeCell ref="F2673:G2673"/>
    <mergeCell ref="F2674:G2674"/>
    <mergeCell ref="F2675:G2675"/>
    <mergeCell ref="F2676:G2676"/>
    <mergeCell ref="F2589:G2589"/>
    <mergeCell ref="F2577:G2577"/>
    <mergeCell ref="F2578:G2578"/>
    <mergeCell ref="F2579:G2579"/>
    <mergeCell ref="F2580:G2580"/>
    <mergeCell ref="F2581:G2581"/>
    <mergeCell ref="F2582:G2582"/>
    <mergeCell ref="F2583:G2583"/>
    <mergeCell ref="F2598:G2598"/>
    <mergeCell ref="F2599:G2599"/>
    <mergeCell ref="F2625:G2625"/>
    <mergeCell ref="F2626:G2626"/>
    <mergeCell ref="F2627:G2627"/>
    <mergeCell ref="F2628:G2628"/>
    <mergeCell ref="F2629:G2629"/>
    <mergeCell ref="F2630:G2630"/>
    <mergeCell ref="F2617:G2617"/>
    <mergeCell ref="F2618:G2618"/>
    <mergeCell ref="F2619:G2619"/>
    <mergeCell ref="F2620:G2620"/>
    <mergeCell ref="F2621:G2621"/>
    <mergeCell ref="F2622:G2622"/>
    <mergeCell ref="F2623:G2623"/>
    <mergeCell ref="F2624:G2624"/>
    <mergeCell ref="F2610:G2610"/>
    <mergeCell ref="F2611:G2611"/>
    <mergeCell ref="F2612:G2612"/>
    <mergeCell ref="F2613:G2613"/>
    <mergeCell ref="F2614:G2614"/>
    <mergeCell ref="F2615:G2615"/>
    <mergeCell ref="F2604:G2604"/>
    <mergeCell ref="F2605:G2605"/>
    <mergeCell ref="F2448:G2448"/>
    <mergeCell ref="F2449:G2449"/>
    <mergeCell ref="F2450:G2450"/>
    <mergeCell ref="F2426:G2426"/>
    <mergeCell ref="F2427:G2427"/>
    <mergeCell ref="F2428:G2428"/>
    <mergeCell ref="F2433:G2433"/>
    <mergeCell ref="F2437:G2437"/>
    <mergeCell ref="F2438:G2438"/>
    <mergeCell ref="F2439:G2439"/>
    <mergeCell ref="F2440:G2440"/>
    <mergeCell ref="F2567:G2567"/>
    <mergeCell ref="F2575:G2575"/>
    <mergeCell ref="F2569:G2569"/>
    <mergeCell ref="F2570:G2570"/>
    <mergeCell ref="F2571:G2571"/>
    <mergeCell ref="F2572:G2572"/>
    <mergeCell ref="F2573:G2573"/>
    <mergeCell ref="F2574:G2574"/>
    <mergeCell ref="F2564:G2564"/>
    <mergeCell ref="F2565:G2565"/>
    <mergeCell ref="F2566:G2566"/>
    <mergeCell ref="F2568:G2568"/>
    <mergeCell ref="F2558:G2558"/>
    <mergeCell ref="F2559:G2559"/>
    <mergeCell ref="F2560:G2560"/>
    <mergeCell ref="F2561:G2561"/>
    <mergeCell ref="F2562:G2562"/>
    <mergeCell ref="F2563:G2563"/>
    <mergeCell ref="F2554:G2554"/>
    <mergeCell ref="F2555:G2555"/>
    <mergeCell ref="F2451:G2451"/>
    <mergeCell ref="F2256:G2256"/>
    <mergeCell ref="F2257:G2257"/>
    <mergeCell ref="F2258:G2258"/>
    <mergeCell ref="F2259:G2259"/>
    <mergeCell ref="F2260:G2260"/>
    <mergeCell ref="F2261:G2261"/>
    <mergeCell ref="F2262:G2262"/>
    <mergeCell ref="F2263:G2263"/>
    <mergeCell ref="F2264:G2264"/>
    <mergeCell ref="F2265:G2265"/>
    <mergeCell ref="F2266:G2266"/>
    <mergeCell ref="F2333:G2333"/>
    <mergeCell ref="F2334:G2334"/>
    <mergeCell ref="F2412:G2412"/>
    <mergeCell ref="F2413:G2413"/>
    <mergeCell ref="F2415:G2415"/>
    <mergeCell ref="F2386:G2386"/>
    <mergeCell ref="F2387:G2387"/>
    <mergeCell ref="F2388:G2388"/>
    <mergeCell ref="C2304:G2304"/>
    <mergeCell ref="F2316:G2316"/>
    <mergeCell ref="F2317:G2317"/>
    <mergeCell ref="F2318:G2318"/>
    <mergeCell ref="F2319:G2319"/>
    <mergeCell ref="F2320:G2320"/>
    <mergeCell ref="F2267:G2267"/>
    <mergeCell ref="F2268:G2268"/>
    <mergeCell ref="F2269:G2269"/>
    <mergeCell ref="F2270:G2270"/>
    <mergeCell ref="F2271:G2271"/>
    <mergeCell ref="F2272:G2272"/>
    <mergeCell ref="F2273:G2273"/>
    <mergeCell ref="F2253:G2253"/>
    <mergeCell ref="F2254:G2254"/>
    <mergeCell ref="F2255:G2255"/>
    <mergeCell ref="F606:G606"/>
    <mergeCell ref="F607:G607"/>
    <mergeCell ref="F608:G608"/>
    <mergeCell ref="F609:G609"/>
    <mergeCell ref="F610:G610"/>
    <mergeCell ref="F611:G611"/>
    <mergeCell ref="F612:G612"/>
    <mergeCell ref="F613:G613"/>
    <mergeCell ref="F614:G614"/>
    <mergeCell ref="F615:G615"/>
    <mergeCell ref="F616:G616"/>
    <mergeCell ref="F617:G617"/>
    <mergeCell ref="C618:G618"/>
    <mergeCell ref="F619:G619"/>
    <mergeCell ref="F620:G620"/>
    <mergeCell ref="F936:G936"/>
    <mergeCell ref="F929:G929"/>
    <mergeCell ref="F1012:G1012"/>
    <mergeCell ref="F1065:G1065"/>
    <mergeCell ref="F921:G921"/>
    <mergeCell ref="F922:G922"/>
    <mergeCell ref="F923:G923"/>
    <mergeCell ref="C952:G952"/>
    <mergeCell ref="F955:G955"/>
    <mergeCell ref="C957:G957"/>
    <mergeCell ref="F959:G959"/>
    <mergeCell ref="F965:G965"/>
    <mergeCell ref="F966:G966"/>
    <mergeCell ref="F992:G992"/>
    <mergeCell ref="F17:G17"/>
    <mergeCell ref="C226:F226"/>
    <mergeCell ref="C227:G227"/>
    <mergeCell ref="C265:G265"/>
    <mergeCell ref="F223:G223"/>
    <mergeCell ref="C258:G258"/>
    <mergeCell ref="F225:G225"/>
    <mergeCell ref="F209:G209"/>
    <mergeCell ref="F210:G210"/>
    <mergeCell ref="F211:G211"/>
    <mergeCell ref="F212:G212"/>
    <mergeCell ref="F214:G214"/>
    <mergeCell ref="C213:G213"/>
    <mergeCell ref="F182:G182"/>
    <mergeCell ref="F185:G185"/>
    <mergeCell ref="C203:G203"/>
    <mergeCell ref="F218:G218"/>
    <mergeCell ref="F189:G189"/>
    <mergeCell ref="F1856:G1856"/>
    <mergeCell ref="F1857:G1857"/>
    <mergeCell ref="F1858:G1858"/>
    <mergeCell ref="F1859:G1859"/>
    <mergeCell ref="F1860:G1860"/>
    <mergeCell ref="F1861:G1861"/>
    <mergeCell ref="F1862:G1862"/>
    <mergeCell ref="F1863:G1863"/>
    <mergeCell ref="F1081:G1081"/>
    <mergeCell ref="C270:G270"/>
    <mergeCell ref="C379:G379"/>
    <mergeCell ref="C414:F414"/>
    <mergeCell ref="F20:G20"/>
    <mergeCell ref="F221:G221"/>
    <mergeCell ref="F219:G219"/>
    <mergeCell ref="F220:G220"/>
    <mergeCell ref="F224:G224"/>
    <mergeCell ref="F194:G194"/>
    <mergeCell ref="F196:G196"/>
    <mergeCell ref="F204:G204"/>
    <mergeCell ref="F205:G205"/>
    <mergeCell ref="F222:G222"/>
    <mergeCell ref="F461:G461"/>
    <mergeCell ref="F472:G472"/>
    <mergeCell ref="F456:G456"/>
    <mergeCell ref="C482:G482"/>
    <mergeCell ref="C448:G448"/>
    <mergeCell ref="C451:G451"/>
    <mergeCell ref="C496:G496"/>
    <mergeCell ref="F497:G497"/>
    <mergeCell ref="C498:G498"/>
    <mergeCell ref="F499:G499"/>
    <mergeCell ref="F1094:G1094"/>
    <mergeCell ref="F1098:G1098"/>
    <mergeCell ref="F1111:G1111"/>
    <mergeCell ref="F1087:G1087"/>
    <mergeCell ref="F1104:G1104"/>
    <mergeCell ref="F1105:G1105"/>
    <mergeCell ref="F1109:G1109"/>
    <mergeCell ref="F1107:G1107"/>
    <mergeCell ref="F1108:G1108"/>
    <mergeCell ref="F479:G479"/>
    <mergeCell ref="C1410:F1410"/>
    <mergeCell ref="C1469:F1469"/>
    <mergeCell ref="C1473:F1473"/>
    <mergeCell ref="C1690:F1690"/>
    <mergeCell ref="C1853:F1853"/>
    <mergeCell ref="F1854:G1854"/>
    <mergeCell ref="F1855:G1855"/>
    <mergeCell ref="F500:G500"/>
    <mergeCell ref="F501:G501"/>
    <mergeCell ref="F502:G502"/>
    <mergeCell ref="F503:G503"/>
    <mergeCell ref="F504:G504"/>
    <mergeCell ref="F505:G505"/>
    <mergeCell ref="F506:G506"/>
    <mergeCell ref="F507:G507"/>
    <mergeCell ref="F517:G517"/>
    <mergeCell ref="F518:G518"/>
    <mergeCell ref="F519:G519"/>
    <mergeCell ref="F520:G520"/>
    <mergeCell ref="F521:G521"/>
    <mergeCell ref="F522:G522"/>
    <mergeCell ref="F523:G523"/>
    <mergeCell ref="B11:B18"/>
    <mergeCell ref="P872:Q872"/>
    <mergeCell ref="P865:Q865"/>
    <mergeCell ref="P866:Q866"/>
    <mergeCell ref="P867:Q867"/>
    <mergeCell ref="P869:Q869"/>
    <mergeCell ref="P870:Q870"/>
    <mergeCell ref="P871:Q871"/>
    <mergeCell ref="P861:Q861"/>
    <mergeCell ref="P862:Q862"/>
    <mergeCell ref="P863:Q863"/>
    <mergeCell ref="P864:Q864"/>
    <mergeCell ref="P858:Q858"/>
    <mergeCell ref="P859:Q859"/>
    <mergeCell ref="P860:Q860"/>
    <mergeCell ref="P798:Q798"/>
    <mergeCell ref="P788:Q788"/>
    <mergeCell ref="P789:Q789"/>
    <mergeCell ref="P790:Q790"/>
    <mergeCell ref="P791:Q791"/>
    <mergeCell ref="P772:Q772"/>
    <mergeCell ref="P782:Q782"/>
    <mergeCell ref="P783:Q783"/>
    <mergeCell ref="P785:Q785"/>
    <mergeCell ref="P786:Q786"/>
    <mergeCell ref="P787:Q787"/>
    <mergeCell ref="P766:Q766"/>
    <mergeCell ref="F18:G18"/>
    <mergeCell ref="F13:G13"/>
    <mergeCell ref="F14:G14"/>
    <mergeCell ref="F464:G464"/>
    <mergeCell ref="F475:G475"/>
    <mergeCell ref="P767:Q767"/>
    <mergeCell ref="P768:Q768"/>
    <mergeCell ref="P769:Q769"/>
    <mergeCell ref="P770:Q770"/>
    <mergeCell ref="P771:Q771"/>
    <mergeCell ref="F768:G768"/>
    <mergeCell ref="F769:G769"/>
    <mergeCell ref="F770:G770"/>
    <mergeCell ref="F771:G771"/>
    <mergeCell ref="F772:G772"/>
    <mergeCell ref="F773:G773"/>
    <mergeCell ref="F774:G774"/>
    <mergeCell ref="F734:G734"/>
    <mergeCell ref="F735:G735"/>
    <mergeCell ref="F736:G736"/>
    <mergeCell ref="F737:G737"/>
    <mergeCell ref="F738:G738"/>
    <mergeCell ref="F739:G739"/>
    <mergeCell ref="F740:G740"/>
    <mergeCell ref="F741:G741"/>
    <mergeCell ref="F742:G742"/>
    <mergeCell ref="F743:G743"/>
    <mergeCell ref="F744:G744"/>
    <mergeCell ref="C745:G745"/>
    <mergeCell ref="F746:G746"/>
    <mergeCell ref="F747:G747"/>
    <mergeCell ref="F748:G748"/>
    <mergeCell ref="F758:G758"/>
    <mergeCell ref="F759:G759"/>
    <mergeCell ref="F760:G760"/>
    <mergeCell ref="C761:G761"/>
    <mergeCell ref="F762:G762"/>
    <mergeCell ref="P762:Q762"/>
    <mergeCell ref="P764:Q764"/>
    <mergeCell ref="P765:Q765"/>
    <mergeCell ref="P750:Q750"/>
    <mergeCell ref="P752:Q752"/>
    <mergeCell ref="P754:Q754"/>
    <mergeCell ref="P755:Q755"/>
    <mergeCell ref="P757:Q757"/>
    <mergeCell ref="P758:Q758"/>
    <mergeCell ref="P740:Q740"/>
    <mergeCell ref="P742:Q742"/>
    <mergeCell ref="P743:Q743"/>
    <mergeCell ref="P747:Q747"/>
    <mergeCell ref="P748:Q748"/>
    <mergeCell ref="P749:Q749"/>
    <mergeCell ref="P732:Q732"/>
    <mergeCell ref="P734:Q734"/>
    <mergeCell ref="P735:Q735"/>
    <mergeCell ref="P736:Q736"/>
    <mergeCell ref="P737:Q737"/>
    <mergeCell ref="P722:Q722"/>
    <mergeCell ref="P723:Q723"/>
    <mergeCell ref="P724:Q724"/>
    <mergeCell ref="P711:Q711"/>
    <mergeCell ref="P712:Q712"/>
    <mergeCell ref="P713:Q713"/>
    <mergeCell ref="P714:Q714"/>
    <mergeCell ref="P715:Q715"/>
    <mergeCell ref="P716:Q716"/>
    <mergeCell ref="P704:Q704"/>
    <mergeCell ref="P705:Q705"/>
    <mergeCell ref="P706:Q706"/>
    <mergeCell ref="P708:Q708"/>
    <mergeCell ref="P709:Q709"/>
    <mergeCell ref="P759:Q759"/>
    <mergeCell ref="P760:Q760"/>
    <mergeCell ref="P761:Q761"/>
    <mergeCell ref="F672:G672"/>
    <mergeCell ref="F673:G673"/>
    <mergeCell ref="F674:G674"/>
    <mergeCell ref="F675:G675"/>
    <mergeCell ref="F676:G676"/>
    <mergeCell ref="F677:G677"/>
    <mergeCell ref="F678:G678"/>
    <mergeCell ref="F679:G679"/>
    <mergeCell ref="F680:G680"/>
    <mergeCell ref="F681:G681"/>
    <mergeCell ref="F937:G937"/>
    <mergeCell ref="F930:G930"/>
    <mergeCell ref="F932:G932"/>
    <mergeCell ref="F933:G933"/>
    <mergeCell ref="F934:G934"/>
    <mergeCell ref="P710:Q710"/>
    <mergeCell ref="P698:Q698"/>
    <mergeCell ref="P699:Q699"/>
    <mergeCell ref="P700:Q700"/>
    <mergeCell ref="P701:Q701"/>
    <mergeCell ref="P702:Q702"/>
    <mergeCell ref="P703:Q703"/>
    <mergeCell ref="P731:Q731"/>
    <mergeCell ref="P725:Q725"/>
    <mergeCell ref="P726:Q726"/>
    <mergeCell ref="P727:Q727"/>
    <mergeCell ref="P728:Q728"/>
    <mergeCell ref="P729:Q729"/>
    <mergeCell ref="P730:Q730"/>
    <mergeCell ref="P718:Q718"/>
    <mergeCell ref="P719:Q719"/>
    <mergeCell ref="P721:Q721"/>
    <mergeCell ref="P668:Q668"/>
    <mergeCell ref="P654:Q654"/>
    <mergeCell ref="P655:Q655"/>
    <mergeCell ref="P656:Q656"/>
    <mergeCell ref="P657:Q657"/>
    <mergeCell ref="P667:Q667"/>
    <mergeCell ref="F665:G665"/>
    <mergeCell ref="F666:G666"/>
    <mergeCell ref="F667:G667"/>
    <mergeCell ref="F668:G668"/>
    <mergeCell ref="F682:G682"/>
    <mergeCell ref="P648:Q648"/>
    <mergeCell ref="P649:Q649"/>
    <mergeCell ref="P650:Q650"/>
    <mergeCell ref="P651:Q651"/>
    <mergeCell ref="P652:Q652"/>
    <mergeCell ref="P653:Q653"/>
    <mergeCell ref="P669:Q669"/>
    <mergeCell ref="P670:Q670"/>
    <mergeCell ref="P671:Q671"/>
    <mergeCell ref="P672:Q672"/>
    <mergeCell ref="F655:G655"/>
    <mergeCell ref="F656:G656"/>
    <mergeCell ref="F657:G657"/>
    <mergeCell ref="F658:G658"/>
    <mergeCell ref="F659:G659"/>
    <mergeCell ref="F660:G660"/>
    <mergeCell ref="F661:G661"/>
    <mergeCell ref="F662:G662"/>
    <mergeCell ref="F663:G663"/>
    <mergeCell ref="F664:G664"/>
    <mergeCell ref="F669:G669"/>
    <mergeCell ref="P642:Q642"/>
    <mergeCell ref="P643:Q643"/>
    <mergeCell ref="P644:Q644"/>
    <mergeCell ref="P645:Q645"/>
    <mergeCell ref="P646:Q646"/>
    <mergeCell ref="P647:Q647"/>
    <mergeCell ref="P636:Q636"/>
    <mergeCell ref="P637:Q637"/>
    <mergeCell ref="P638:Q638"/>
    <mergeCell ref="P639:Q639"/>
    <mergeCell ref="P640:Q640"/>
    <mergeCell ref="P641:Q641"/>
    <mergeCell ref="P630:Q630"/>
    <mergeCell ref="P631:Q631"/>
    <mergeCell ref="P632:Q632"/>
    <mergeCell ref="P633:Q633"/>
    <mergeCell ref="P634:Q634"/>
    <mergeCell ref="P635:Q635"/>
    <mergeCell ref="P624:Q624"/>
    <mergeCell ref="P625:Q625"/>
    <mergeCell ref="P626:Q626"/>
    <mergeCell ref="P627:Q627"/>
    <mergeCell ref="P628:Q628"/>
    <mergeCell ref="P629:Q629"/>
    <mergeCell ref="P618:Q618"/>
    <mergeCell ref="P619:Q619"/>
    <mergeCell ref="P620:Q620"/>
    <mergeCell ref="P621:Q621"/>
    <mergeCell ref="P622:Q622"/>
    <mergeCell ref="P623:Q623"/>
    <mergeCell ref="F1000:G1000"/>
    <mergeCell ref="F981:G981"/>
    <mergeCell ref="F950:G950"/>
    <mergeCell ref="F948:G948"/>
    <mergeCell ref="F958:G958"/>
    <mergeCell ref="F956:G956"/>
    <mergeCell ref="F943:G943"/>
    <mergeCell ref="F941:G941"/>
    <mergeCell ref="F961:G961"/>
    <mergeCell ref="F962:G962"/>
    <mergeCell ref="F953:G953"/>
    <mergeCell ref="F960:G960"/>
    <mergeCell ref="F935:G935"/>
    <mergeCell ref="F969:G969"/>
    <mergeCell ref="F970:G970"/>
    <mergeCell ref="F944:G944"/>
    <mergeCell ref="F947:G947"/>
    <mergeCell ref="F999:G999"/>
    <mergeCell ref="F940:G940"/>
    <mergeCell ref="F939:G939"/>
    <mergeCell ref="M552:N552"/>
    <mergeCell ref="M553:N553"/>
    <mergeCell ref="M554:N554"/>
    <mergeCell ref="M555:N555"/>
    <mergeCell ref="M544:N544"/>
    <mergeCell ref="M545:N545"/>
    <mergeCell ref="M546:N546"/>
    <mergeCell ref="M547:N547"/>
    <mergeCell ref="M548:N548"/>
    <mergeCell ref="M549:N549"/>
    <mergeCell ref="M541:N541"/>
    <mergeCell ref="M543:N543"/>
    <mergeCell ref="F949:G949"/>
    <mergeCell ref="M572:N572"/>
    <mergeCell ref="M573:N573"/>
    <mergeCell ref="M574:N574"/>
    <mergeCell ref="M575:N575"/>
    <mergeCell ref="M576:N576"/>
    <mergeCell ref="M565:N565"/>
    <mergeCell ref="M566:N566"/>
    <mergeCell ref="M567:N567"/>
    <mergeCell ref="M568:N568"/>
    <mergeCell ref="M569:N569"/>
    <mergeCell ref="M570:N570"/>
    <mergeCell ref="M559:N559"/>
    <mergeCell ref="M560:N560"/>
    <mergeCell ref="M561:N561"/>
    <mergeCell ref="M562:N562"/>
    <mergeCell ref="M563:N563"/>
    <mergeCell ref="M564:N564"/>
    <mergeCell ref="C577:G577"/>
    <mergeCell ref="F945:G945"/>
    <mergeCell ref="M535:N535"/>
    <mergeCell ref="M536:N536"/>
    <mergeCell ref="M537:N537"/>
    <mergeCell ref="M538:N538"/>
    <mergeCell ref="M539:N539"/>
    <mergeCell ref="M540:N540"/>
    <mergeCell ref="M529:N529"/>
    <mergeCell ref="M530:N530"/>
    <mergeCell ref="M531:N531"/>
    <mergeCell ref="M532:N532"/>
    <mergeCell ref="M533:N533"/>
    <mergeCell ref="M534:N534"/>
    <mergeCell ref="F2461:G2461"/>
    <mergeCell ref="F2391:G2391"/>
    <mergeCell ref="F996:G996"/>
    <mergeCell ref="F1022:G1022"/>
    <mergeCell ref="F1024:G1024"/>
    <mergeCell ref="F1009:G1009"/>
    <mergeCell ref="F1015:G1015"/>
    <mergeCell ref="F1014:G1014"/>
    <mergeCell ref="F1010:G1010"/>
    <mergeCell ref="F1013:G1013"/>
    <mergeCell ref="F1020:G1020"/>
    <mergeCell ref="F1058:G1058"/>
    <mergeCell ref="F1064:G1064"/>
    <mergeCell ref="F1062:G1062"/>
    <mergeCell ref="F1068:G1068"/>
    <mergeCell ref="M557:N557"/>
    <mergeCell ref="M558:N558"/>
    <mergeCell ref="M556:N556"/>
    <mergeCell ref="M550:N550"/>
    <mergeCell ref="M551:N551"/>
    <mergeCell ref="F217:G217"/>
    <mergeCell ref="F206:G206"/>
    <mergeCell ref="F207:G207"/>
    <mergeCell ref="F192:G192"/>
    <mergeCell ref="F193:G193"/>
    <mergeCell ref="F216:G216"/>
    <mergeCell ref="F208:G208"/>
    <mergeCell ref="F215:G215"/>
    <mergeCell ref="F199:G199"/>
    <mergeCell ref="F201:G201"/>
    <mergeCell ref="F197:G197"/>
    <mergeCell ref="F198:G198"/>
    <mergeCell ref="F200:G200"/>
    <mergeCell ref="F982:G982"/>
    <mergeCell ref="F983:G983"/>
    <mergeCell ref="F976:G976"/>
    <mergeCell ref="F980:G980"/>
    <mergeCell ref="C202:G202"/>
    <mergeCell ref="F938:G938"/>
    <mergeCell ref="F891:G891"/>
    <mergeCell ref="F775:G775"/>
    <mergeCell ref="F776:G776"/>
    <mergeCell ref="F777:G777"/>
    <mergeCell ref="F778:G778"/>
    <mergeCell ref="F779:G779"/>
    <mergeCell ref="F587:G587"/>
    <mergeCell ref="F588:G588"/>
    <mergeCell ref="F590:G590"/>
    <mergeCell ref="F591:G591"/>
    <mergeCell ref="F589:G589"/>
    <mergeCell ref="F582:G582"/>
    <mergeCell ref="F583:G583"/>
    <mergeCell ref="A7:A9"/>
    <mergeCell ref="B7:B9"/>
    <mergeCell ref="F889:G889"/>
    <mergeCell ref="C19:G19"/>
    <mergeCell ref="C37:G37"/>
    <mergeCell ref="F892:G892"/>
    <mergeCell ref="F898:G898"/>
    <mergeCell ref="F903:G903"/>
    <mergeCell ref="F895:G895"/>
    <mergeCell ref="F896:G896"/>
    <mergeCell ref="F904:G904"/>
    <mergeCell ref="F901:G901"/>
    <mergeCell ref="F87:G87"/>
    <mergeCell ref="C141:G141"/>
    <mergeCell ref="F90:G90"/>
    <mergeCell ref="F91:G91"/>
    <mergeCell ref="F92:G92"/>
    <mergeCell ref="F186:G186"/>
    <mergeCell ref="F187:G187"/>
    <mergeCell ref="F184:G184"/>
    <mergeCell ref="C180:G180"/>
    <mergeCell ref="F195:G195"/>
    <mergeCell ref="F24:G24"/>
    <mergeCell ref="F25:G25"/>
    <mergeCell ref="F32:G32"/>
    <mergeCell ref="F33:G33"/>
    <mergeCell ref="F30:G30"/>
    <mergeCell ref="F31:G31"/>
    <mergeCell ref="F36:G36"/>
    <mergeCell ref="F26:G26"/>
    <mergeCell ref="F27:G27"/>
    <mergeCell ref="F28:G28"/>
    <mergeCell ref="F29:G29"/>
    <mergeCell ref="F190:G190"/>
    <mergeCell ref="F191:G191"/>
    <mergeCell ref="F183:G183"/>
    <mergeCell ref="F93:G93"/>
    <mergeCell ref="F94:G94"/>
    <mergeCell ref="F73:G73"/>
    <mergeCell ref="F47:G47"/>
    <mergeCell ref="F48:G48"/>
    <mergeCell ref="F55:G55"/>
    <mergeCell ref="F77:G77"/>
    <mergeCell ref="F181:G181"/>
    <mergeCell ref="F58:G58"/>
    <mergeCell ref="F40:G40"/>
    <mergeCell ref="F46:G46"/>
    <mergeCell ref="F188:G188"/>
    <mergeCell ref="F84:G84"/>
    <mergeCell ref="F145:G145"/>
    <mergeCell ref="F146:G146"/>
    <mergeCell ref="F147:G147"/>
    <mergeCell ref="F42:G42"/>
    <mergeCell ref="F44:G44"/>
    <mergeCell ref="F43:G43"/>
    <mergeCell ref="D7:D9"/>
    <mergeCell ref="C10:G10"/>
    <mergeCell ref="E7:E9"/>
    <mergeCell ref="C7:C9"/>
    <mergeCell ref="F82:G82"/>
    <mergeCell ref="F7:G9"/>
    <mergeCell ref="F15:G15"/>
    <mergeCell ref="F34:G34"/>
    <mergeCell ref="F49:G49"/>
    <mergeCell ref="F113:G113"/>
    <mergeCell ref="F151:G151"/>
    <mergeCell ref="F89:G89"/>
    <mergeCell ref="F11:G11"/>
    <mergeCell ref="F12:G12"/>
    <mergeCell ref="F35:G35"/>
    <mergeCell ref="F76:G76"/>
    <mergeCell ref="F100:G100"/>
    <mergeCell ref="F101:G101"/>
    <mergeCell ref="F102:G102"/>
    <mergeCell ref="F103:G103"/>
    <mergeCell ref="F148:G148"/>
    <mergeCell ref="F149:G149"/>
    <mergeCell ref="F98:G98"/>
    <mergeCell ref="F104:G104"/>
    <mergeCell ref="F109:G109"/>
    <mergeCell ref="F114:G114"/>
    <mergeCell ref="F96:G96"/>
    <mergeCell ref="F97:G97"/>
    <mergeCell ref="F99:G99"/>
    <mergeCell ref="F105:G105"/>
    <mergeCell ref="K7:K8"/>
    <mergeCell ref="H8:J8"/>
    <mergeCell ref="H7:J7"/>
    <mergeCell ref="C21:G21"/>
    <mergeCell ref="F23:G23"/>
    <mergeCell ref="F54:G54"/>
    <mergeCell ref="F41:G41"/>
    <mergeCell ref="F38:G38"/>
    <mergeCell ref="F45:G45"/>
    <mergeCell ref="F16:G16"/>
    <mergeCell ref="F51:G51"/>
    <mergeCell ref="F52:G52"/>
    <mergeCell ref="F50:G50"/>
    <mergeCell ref="F178:G178"/>
    <mergeCell ref="F161:G161"/>
    <mergeCell ref="F162:G162"/>
    <mergeCell ref="F163:G163"/>
    <mergeCell ref="F164:G164"/>
    <mergeCell ref="F95:G95"/>
    <mergeCell ref="F170:G170"/>
    <mergeCell ref="F72:G72"/>
    <mergeCell ref="F75:G75"/>
    <mergeCell ref="F78:G78"/>
    <mergeCell ref="F80:G80"/>
    <mergeCell ref="F106:G106"/>
    <mergeCell ref="F107:G107"/>
    <mergeCell ref="F108:G108"/>
    <mergeCell ref="F68:G68"/>
    <mergeCell ref="F153:G153"/>
    <mergeCell ref="F156:G156"/>
    <mergeCell ref="F142:G142"/>
    <mergeCell ref="F85:G85"/>
    <mergeCell ref="A5:K5"/>
    <mergeCell ref="F39:G39"/>
    <mergeCell ref="F59:G59"/>
    <mergeCell ref="F57:G57"/>
    <mergeCell ref="F168:G168"/>
    <mergeCell ref="F143:G143"/>
    <mergeCell ref="F144:G144"/>
    <mergeCell ref="F110:G110"/>
    <mergeCell ref="F111:G111"/>
    <mergeCell ref="F112:G112"/>
    <mergeCell ref="F56:G56"/>
    <mergeCell ref="F60:G60"/>
    <mergeCell ref="F61:G61"/>
    <mergeCell ref="F62:G62"/>
    <mergeCell ref="F63:G63"/>
    <mergeCell ref="F53:G53"/>
    <mergeCell ref="F159:G159"/>
    <mergeCell ref="F83:G83"/>
    <mergeCell ref="F86:G86"/>
    <mergeCell ref="F64:G64"/>
    <mergeCell ref="F139:G139"/>
    <mergeCell ref="F88:G88"/>
    <mergeCell ref="F66:G66"/>
    <mergeCell ref="F74:G74"/>
    <mergeCell ref="F69:G69"/>
    <mergeCell ref="F152:G152"/>
    <mergeCell ref="F154:G154"/>
    <mergeCell ref="F71:G71"/>
    <mergeCell ref="F115:G115"/>
    <mergeCell ref="F116:G116"/>
    <mergeCell ref="F117:G117"/>
    <mergeCell ref="F118:G118"/>
    <mergeCell ref="F81:G81"/>
    <mergeCell ref="F70:G70"/>
    <mergeCell ref="F79:G79"/>
    <mergeCell ref="F67:G67"/>
    <mergeCell ref="F179:G179"/>
    <mergeCell ref="F171:G171"/>
    <mergeCell ref="F174:G174"/>
    <mergeCell ref="F175:G175"/>
    <mergeCell ref="F173:G173"/>
    <mergeCell ref="F172:G172"/>
    <mergeCell ref="F123:G123"/>
    <mergeCell ref="F124:G124"/>
    <mergeCell ref="F125:G125"/>
    <mergeCell ref="F134:G134"/>
    <mergeCell ref="F119:G119"/>
    <mergeCell ref="F120:G120"/>
    <mergeCell ref="F121:G121"/>
    <mergeCell ref="F122:G122"/>
    <mergeCell ref="F132:G132"/>
    <mergeCell ref="F133:G133"/>
    <mergeCell ref="F135:G135"/>
    <mergeCell ref="F126:G126"/>
    <mergeCell ref="F127:G127"/>
    <mergeCell ref="F128:G128"/>
    <mergeCell ref="F129:G129"/>
    <mergeCell ref="F169:G169"/>
    <mergeCell ref="F167:G167"/>
    <mergeCell ref="F165:G165"/>
    <mergeCell ref="F166:G166"/>
    <mergeCell ref="F155:G155"/>
    <mergeCell ref="F150:G150"/>
    <mergeCell ref="F160:G160"/>
    <mergeCell ref="F157:G157"/>
    <mergeCell ref="F158:G158"/>
    <mergeCell ref="F177:G177"/>
    <mergeCell ref="C65:G65"/>
    <mergeCell ref="F176:G176"/>
    <mergeCell ref="F136:G136"/>
    <mergeCell ref="F137:G137"/>
    <mergeCell ref="F130:G130"/>
    <mergeCell ref="F131:G131"/>
    <mergeCell ref="F138:G138"/>
    <mergeCell ref="F140:G140"/>
    <mergeCell ref="F1090:G1090"/>
    <mergeCell ref="F1092:G1092"/>
    <mergeCell ref="F1095:G1095"/>
    <mergeCell ref="F1096:G1096"/>
    <mergeCell ref="F1106:G1106"/>
    <mergeCell ref="F1043:G1043"/>
    <mergeCell ref="F1102:G1102"/>
    <mergeCell ref="F1103:G1103"/>
    <mergeCell ref="F967:G967"/>
    <mergeCell ref="F1026:G1026"/>
    <mergeCell ref="F1047:G1047"/>
    <mergeCell ref="F1052:G1052"/>
    <mergeCell ref="F1099:G1099"/>
    <mergeCell ref="F1093:G1093"/>
    <mergeCell ref="C278:F278"/>
    <mergeCell ref="C386:F386"/>
    <mergeCell ref="C387:G387"/>
    <mergeCell ref="C395:G395"/>
    <mergeCell ref="C402:F402"/>
    <mergeCell ref="F585:G585"/>
    <mergeCell ref="F586:G586"/>
    <mergeCell ref="Q889:R889"/>
    <mergeCell ref="Q894:R894"/>
    <mergeCell ref="C1100:G1100"/>
    <mergeCell ref="F1114:G1114"/>
    <mergeCell ref="Q895:R895"/>
    <mergeCell ref="Q896:R896"/>
    <mergeCell ref="Q897:R897"/>
    <mergeCell ref="Q890:R890"/>
    <mergeCell ref="Q891:R891"/>
    <mergeCell ref="Q892:R892"/>
    <mergeCell ref="Q893:R893"/>
    <mergeCell ref="N989:R989"/>
    <mergeCell ref="Q987:R987"/>
    <mergeCell ref="Q988:R988"/>
    <mergeCell ref="N991:R991"/>
    <mergeCell ref="Q992:R992"/>
    <mergeCell ref="Q898:R898"/>
    <mergeCell ref="Q899:R899"/>
    <mergeCell ref="Q900:R900"/>
    <mergeCell ref="Q901:R901"/>
    <mergeCell ref="Q902:R902"/>
    <mergeCell ref="Q903:R903"/>
    <mergeCell ref="Q904:R904"/>
    <mergeCell ref="Q1101:R1101"/>
    <mergeCell ref="F924:G924"/>
    <mergeCell ref="F925:G925"/>
    <mergeCell ref="F928:G928"/>
    <mergeCell ref="F926:G926"/>
    <mergeCell ref="F914:G914"/>
    <mergeCell ref="F918:G918"/>
    <mergeCell ref="F920:G920"/>
    <mergeCell ref="F946:G946"/>
    <mergeCell ref="N1127:R1127"/>
    <mergeCell ref="Q1110:R1110"/>
    <mergeCell ref="Q1111:R1111"/>
    <mergeCell ref="N1112:R1112"/>
    <mergeCell ref="Q1113:R1113"/>
    <mergeCell ref="N1115:Q1115"/>
    <mergeCell ref="Q1105:R1105"/>
    <mergeCell ref="Q1106:R1106"/>
    <mergeCell ref="Q1108:R1108"/>
    <mergeCell ref="Q1097:R1097"/>
    <mergeCell ref="Q1098:R1098"/>
    <mergeCell ref="Q1107:R1107"/>
    <mergeCell ref="Q1099:R1099"/>
    <mergeCell ref="Q1100:R1100"/>
    <mergeCell ref="Q1114:R1114"/>
    <mergeCell ref="N1109:R1109"/>
    <mergeCell ref="Q1102:R1102"/>
    <mergeCell ref="Q1103:R1103"/>
    <mergeCell ref="Q1104:R1104"/>
    <mergeCell ref="C435:F435"/>
    <mergeCell ref="C442:F442"/>
    <mergeCell ref="C384:G384"/>
    <mergeCell ref="C2179:G2179"/>
    <mergeCell ref="C2111:F2111"/>
    <mergeCell ref="C2114:F2114"/>
    <mergeCell ref="C2121:F2121"/>
    <mergeCell ref="C2125:G2125"/>
    <mergeCell ref="C2126:F2126"/>
    <mergeCell ref="C2134:F2134"/>
    <mergeCell ref="C2145:F2145"/>
    <mergeCell ref="C2156:F2156"/>
    <mergeCell ref="C2168:G2168"/>
    <mergeCell ref="F909:G909"/>
    <mergeCell ref="F910:G910"/>
    <mergeCell ref="F911:G911"/>
    <mergeCell ref="F908:G908"/>
    <mergeCell ref="F912:G912"/>
    <mergeCell ref="F913:G913"/>
    <mergeCell ref="F1027:G1027"/>
    <mergeCell ref="F1023:G1023"/>
    <mergeCell ref="F1025:G1025"/>
    <mergeCell ref="F1031:G1031"/>
    <mergeCell ref="F1029:G1029"/>
    <mergeCell ref="F1041:G1041"/>
    <mergeCell ref="F1034:G1034"/>
    <mergeCell ref="F906:G906"/>
    <mergeCell ref="F927:G927"/>
    <mergeCell ref="F915:G915"/>
    <mergeCell ref="F916:G916"/>
    <mergeCell ref="F670:G670"/>
    <mergeCell ref="F671:G671"/>
    <mergeCell ref="C2215:G2215"/>
    <mergeCell ref="B2216:B2217"/>
    <mergeCell ref="F2216:G2216"/>
    <mergeCell ref="F2217:G2217"/>
    <mergeCell ref="C2218:G2218"/>
    <mergeCell ref="F2219:G2219"/>
    <mergeCell ref="F2220:G2220"/>
    <mergeCell ref="F2180:G2180"/>
    <mergeCell ref="F2181:G2181"/>
    <mergeCell ref="F2182:G2182"/>
    <mergeCell ref="F2183:G2183"/>
    <mergeCell ref="C2184:G2184"/>
    <mergeCell ref="F2185:G2185"/>
    <mergeCell ref="C2186:G2186"/>
    <mergeCell ref="F2201:G2201"/>
    <mergeCell ref="F2202:G2202"/>
    <mergeCell ref="F2203:G2203"/>
    <mergeCell ref="F2199:G2199"/>
    <mergeCell ref="F2200:G2200"/>
    <mergeCell ref="F2204:G2204"/>
    <mergeCell ref="F2187:G2187"/>
    <mergeCell ref="F2188:G2188"/>
    <mergeCell ref="F2189:G2189"/>
    <mergeCell ref="F2190:G2190"/>
    <mergeCell ref="F2191:G2191"/>
    <mergeCell ref="F2192:G2192"/>
    <mergeCell ref="F2193:G2193"/>
    <mergeCell ref="F2194:G2194"/>
    <mergeCell ref="F2195:G2195"/>
    <mergeCell ref="F2196:G2196"/>
    <mergeCell ref="F2197:G2197"/>
    <mergeCell ref="F2198:G2198"/>
    <mergeCell ref="F2246:G2246"/>
    <mergeCell ref="F2247:G2247"/>
    <mergeCell ref="C2221:G2221"/>
    <mergeCell ref="F2226:G2226"/>
    <mergeCell ref="C2232:G2232"/>
    <mergeCell ref="F2233:G2233"/>
    <mergeCell ref="F2234:G2234"/>
    <mergeCell ref="F2235:G2235"/>
    <mergeCell ref="C2222:G2222"/>
    <mergeCell ref="B2223:B2224"/>
    <mergeCell ref="F2223:G2223"/>
    <mergeCell ref="F2224:G2224"/>
    <mergeCell ref="C2225:G2225"/>
    <mergeCell ref="F2227:G2227"/>
    <mergeCell ref="C2228:G2228"/>
    <mergeCell ref="B2229:B2231"/>
    <mergeCell ref="F2229:G2229"/>
    <mergeCell ref="F2230:G2230"/>
    <mergeCell ref="F2231:G2231"/>
    <mergeCell ref="F2452:G2452"/>
    <mergeCell ref="F2441:G2441"/>
    <mergeCell ref="F2442:G2442"/>
    <mergeCell ref="F2443:G2443"/>
    <mergeCell ref="F2444:G2444"/>
    <mergeCell ref="F2445:G2445"/>
    <mergeCell ref="F2446:G2446"/>
    <mergeCell ref="C2447:G2447"/>
    <mergeCell ref="D2448:D2460"/>
    <mergeCell ref="F2274:G2274"/>
    <mergeCell ref="F2275:G2275"/>
    <mergeCell ref="C2276:G2276"/>
    <mergeCell ref="F2277:G2277"/>
    <mergeCell ref="F2278:G2278"/>
    <mergeCell ref="F2279:G2279"/>
    <mergeCell ref="F2280:G2280"/>
    <mergeCell ref="F2281:G2281"/>
    <mergeCell ref="F2282:G2282"/>
    <mergeCell ref="F2283:G2283"/>
    <mergeCell ref="F2284:G2284"/>
    <mergeCell ref="F2419:G2419"/>
    <mergeCell ref="C2381:G2381"/>
    <mergeCell ref="F2382:G2382"/>
    <mergeCell ref="C2403:G2403"/>
    <mergeCell ref="C2420:G2420"/>
    <mergeCell ref="F2383:G2383"/>
    <mergeCell ref="F2384:G2384"/>
    <mergeCell ref="F2385:G2385"/>
    <mergeCell ref="F2407:G2407"/>
    <mergeCell ref="F2292:G2292"/>
    <mergeCell ref="F2293:G2293"/>
    <mergeCell ref="F2425:G2425"/>
    <mergeCell ref="F2432:G2432"/>
    <mergeCell ref="F2434:G2434"/>
    <mergeCell ref="F2435:G2435"/>
    <mergeCell ref="F2436:G2436"/>
    <mergeCell ref="F2422:G2422"/>
    <mergeCell ref="F2423:G2423"/>
    <mergeCell ref="F2424:G2424"/>
    <mergeCell ref="F2429:G2429"/>
    <mergeCell ref="F2430:G2430"/>
    <mergeCell ref="F2421:G2421"/>
    <mergeCell ref="F2408:G2408"/>
    <mergeCell ref="F2409:G2409"/>
    <mergeCell ref="F2410:G2410"/>
    <mergeCell ref="F2411:G2411"/>
    <mergeCell ref="F2418:G2418"/>
    <mergeCell ref="F2417:G2417"/>
    <mergeCell ref="F2431:G2431"/>
    <mergeCell ref="F2550:G2550"/>
    <mergeCell ref="F2551:G2551"/>
    <mergeCell ref="F2552:G2552"/>
    <mergeCell ref="F2608:G2608"/>
    <mergeCell ref="F2609:G2609"/>
    <mergeCell ref="F2544:G2544"/>
    <mergeCell ref="F2545:G2545"/>
    <mergeCell ref="F2547:G2547"/>
    <mergeCell ref="F2548:G2548"/>
    <mergeCell ref="F2549:G2549"/>
    <mergeCell ref="F2539:G2539"/>
    <mergeCell ref="F2540:G2540"/>
    <mergeCell ref="F2541:G2541"/>
    <mergeCell ref="F2542:G2542"/>
    <mergeCell ref="F2543:G2543"/>
    <mergeCell ref="F2556:G2556"/>
    <mergeCell ref="F2557:G2557"/>
    <mergeCell ref="F2576:G2576"/>
    <mergeCell ref="F2590:G2590"/>
    <mergeCell ref="F2592:G2592"/>
    <mergeCell ref="F2593:G2593"/>
    <mergeCell ref="F2594:G2594"/>
    <mergeCell ref="F2595:G2595"/>
    <mergeCell ref="F2591:G2591"/>
    <mergeCell ref="F2584:G2584"/>
    <mergeCell ref="F2585:G2585"/>
    <mergeCell ref="F2586:G2586"/>
    <mergeCell ref="F2600:G2600"/>
    <mergeCell ref="F2601:G2601"/>
    <mergeCell ref="F2602:G2602"/>
    <mergeCell ref="F2603:G2603"/>
    <mergeCell ref="F2588:G2588"/>
    <mergeCell ref="F3062:G3062"/>
    <mergeCell ref="F3063:G3063"/>
    <mergeCell ref="F3064:G3064"/>
    <mergeCell ref="F3065:G3065"/>
    <mergeCell ref="F3066:G3066"/>
    <mergeCell ref="F3067:G3067"/>
    <mergeCell ref="F3056:G3056"/>
    <mergeCell ref="F3057:G3057"/>
    <mergeCell ref="F3058:G3058"/>
    <mergeCell ref="F3059:G3059"/>
    <mergeCell ref="F3060:G3060"/>
    <mergeCell ref="F3061:G3061"/>
    <mergeCell ref="F3050:G3050"/>
    <mergeCell ref="F3051:G3051"/>
    <mergeCell ref="F3052:G3052"/>
    <mergeCell ref="F2974:G2974"/>
    <mergeCell ref="F2975:G2975"/>
    <mergeCell ref="F2976:G2976"/>
    <mergeCell ref="F2977:G2977"/>
    <mergeCell ref="F2991:G2991"/>
    <mergeCell ref="F2992:G2992"/>
    <mergeCell ref="F2993:G2993"/>
    <mergeCell ref="F2994:G2994"/>
    <mergeCell ref="F3008:G3008"/>
    <mergeCell ref="F3009:G3009"/>
    <mergeCell ref="F3010:G3010"/>
    <mergeCell ref="F3011:G3011"/>
    <mergeCell ref="F3012:G3012"/>
    <mergeCell ref="F3003:G3003"/>
    <mergeCell ref="F3004:G3004"/>
    <mergeCell ref="F3005:G3005"/>
    <mergeCell ref="F3007:G3007"/>
    <mergeCell ref="F3522:G3522"/>
    <mergeCell ref="F3523:G3523"/>
    <mergeCell ref="F3524:G3524"/>
    <mergeCell ref="F3380:G3380"/>
    <mergeCell ref="F3381:G3381"/>
    <mergeCell ref="F3382:G3382"/>
    <mergeCell ref="D3383:D3384"/>
    <mergeCell ref="F3383:G3383"/>
    <mergeCell ref="F3455:G3455"/>
    <mergeCell ref="F3496:G3496"/>
    <mergeCell ref="F3130:G3130"/>
    <mergeCell ref="F3156:G3156"/>
    <mergeCell ref="F3157:G3157"/>
    <mergeCell ref="F3029:G3029"/>
    <mergeCell ref="F3030:G3030"/>
    <mergeCell ref="F3031:G3031"/>
    <mergeCell ref="F3033:G3033"/>
    <mergeCell ref="F3034:G3034"/>
    <mergeCell ref="F3035:G3035"/>
    <mergeCell ref="F3037:G3037"/>
    <mergeCell ref="F3038:G3038"/>
    <mergeCell ref="F3039:G3039"/>
    <mergeCell ref="F3040:G3040"/>
    <mergeCell ref="F3041:G3041"/>
    <mergeCell ref="C3111:G3111"/>
    <mergeCell ref="C3113:G3113"/>
    <mergeCell ref="F3046:G3046"/>
    <mergeCell ref="F3047:G3047"/>
    <mergeCell ref="F3049:G3049"/>
    <mergeCell ref="F3048:G3048"/>
    <mergeCell ref="F3054:G3054"/>
    <mergeCell ref="F3055:G3055"/>
    <mergeCell ref="F3915:G3915"/>
    <mergeCell ref="F3916:G3916"/>
    <mergeCell ref="F3917:G3917"/>
    <mergeCell ref="C3497:G3497"/>
    <mergeCell ref="C3534:G3534"/>
    <mergeCell ref="F3596:G3596"/>
    <mergeCell ref="F3597:G3597"/>
    <mergeCell ref="F3598:G3598"/>
    <mergeCell ref="F3599:G3599"/>
    <mergeCell ref="F3600:G3600"/>
    <mergeCell ref="F3601:G3601"/>
    <mergeCell ref="F3590:G3590"/>
    <mergeCell ref="F3591:G3591"/>
    <mergeCell ref="F3592:G3592"/>
    <mergeCell ref="F3593:G3593"/>
    <mergeCell ref="F3594:G3594"/>
    <mergeCell ref="F3595:G3595"/>
    <mergeCell ref="F3508:G3508"/>
    <mergeCell ref="F3509:G3509"/>
    <mergeCell ref="F3510:G3510"/>
    <mergeCell ref="F3619:G3619"/>
    <mergeCell ref="F3511:G3511"/>
    <mergeCell ref="F3512:G3512"/>
    <mergeCell ref="F3513:G3513"/>
    <mergeCell ref="F3502:G3502"/>
    <mergeCell ref="F3503:G3503"/>
    <mergeCell ref="F3504:G3504"/>
    <mergeCell ref="F3546:G3546"/>
    <mergeCell ref="F3541:G3541"/>
    <mergeCell ref="F3525:G3525"/>
    <mergeCell ref="F3519:G3519"/>
    <mergeCell ref="F3520:G3520"/>
    <mergeCell ref="C3918:G3918"/>
    <mergeCell ref="B3919:B3930"/>
    <mergeCell ref="D3919:E3920"/>
    <mergeCell ref="F3919:G3919"/>
    <mergeCell ref="F3920:G3920"/>
    <mergeCell ref="D3921:E3921"/>
    <mergeCell ref="F3921:G3921"/>
    <mergeCell ref="D3922:E3922"/>
    <mergeCell ref="F3922:G3922"/>
    <mergeCell ref="D3923:E3923"/>
    <mergeCell ref="F3923:G3923"/>
    <mergeCell ref="D3924:E3924"/>
    <mergeCell ref="F3924:G3924"/>
    <mergeCell ref="D3925:E3925"/>
    <mergeCell ref="F3925:G3925"/>
    <mergeCell ref="D3926:E3926"/>
    <mergeCell ref="F3926:G3926"/>
    <mergeCell ref="D3927:E3927"/>
    <mergeCell ref="F3927:G3927"/>
    <mergeCell ref="D3928:E3930"/>
    <mergeCell ref="F3928:G3928"/>
    <mergeCell ref="F3929:G3929"/>
    <mergeCell ref="F3930:G3930"/>
    <mergeCell ref="C2205:G2205"/>
    <mergeCell ref="B2206:B2214"/>
    <mergeCell ref="F2206:G2206"/>
    <mergeCell ref="F2207:G2207"/>
    <mergeCell ref="F2208:G2208"/>
    <mergeCell ref="F2209:G2209"/>
    <mergeCell ref="F2210:G2210"/>
    <mergeCell ref="F2211:G2211"/>
    <mergeCell ref="F2212:G2212"/>
    <mergeCell ref="F2213:G2213"/>
    <mergeCell ref="F2214:G2214"/>
    <mergeCell ref="F2285:G2285"/>
    <mergeCell ref="F2286:G2286"/>
    <mergeCell ref="F2287:G2287"/>
    <mergeCell ref="F2289:G2289"/>
    <mergeCell ref="F2290:G2290"/>
    <mergeCell ref="F2291:G2291"/>
    <mergeCell ref="F2236:G2236"/>
    <mergeCell ref="F2237:G2237"/>
    <mergeCell ref="F2238:G2238"/>
    <mergeCell ref="C2239:G2239"/>
    <mergeCell ref="C2248:G2248"/>
    <mergeCell ref="F2249:G2249"/>
    <mergeCell ref="F2250:G2250"/>
    <mergeCell ref="F2251:G2251"/>
    <mergeCell ref="F2252:G2252"/>
    <mergeCell ref="F2240:G2240"/>
    <mergeCell ref="F2241:G2241"/>
    <mergeCell ref="F2242:G2242"/>
    <mergeCell ref="F2243:G2243"/>
    <mergeCell ref="F2244:G2244"/>
    <mergeCell ref="F2245:G2245"/>
    <mergeCell ref="F2301:G2301"/>
    <mergeCell ref="F2302:G2302"/>
    <mergeCell ref="F2303:G2303"/>
    <mergeCell ref="B2278:B2288"/>
    <mergeCell ref="F2305:G2305"/>
    <mergeCell ref="F2306:G2306"/>
    <mergeCell ref="F2307:G2307"/>
    <mergeCell ref="F2308:G2308"/>
    <mergeCell ref="C2309:G2309"/>
    <mergeCell ref="F2310:G2310"/>
    <mergeCell ref="F2311:G2311"/>
    <mergeCell ref="F2312:G2312"/>
    <mergeCell ref="F2313:G2313"/>
    <mergeCell ref="F2314:G2314"/>
    <mergeCell ref="C2315:G2315"/>
    <mergeCell ref="B2323:B2332"/>
    <mergeCell ref="F2326:G2326"/>
    <mergeCell ref="F2332:G2332"/>
    <mergeCell ref="B2292:B2295"/>
    <mergeCell ref="F2294:G2294"/>
    <mergeCell ref="F2295:G2295"/>
    <mergeCell ref="F2296:G2296"/>
    <mergeCell ref="F2297:G2297"/>
    <mergeCell ref="F2298:G2298"/>
    <mergeCell ref="F2299:G2299"/>
    <mergeCell ref="F2300:G2300"/>
    <mergeCell ref="B2301:B2303"/>
    <mergeCell ref="B2334:B2341"/>
    <mergeCell ref="F2337:G2337"/>
    <mergeCell ref="F2338:G2338"/>
    <mergeCell ref="F2339:G2339"/>
    <mergeCell ref="F2340:G2340"/>
    <mergeCell ref="F2341:G2341"/>
    <mergeCell ref="F2331:G2331"/>
    <mergeCell ref="C2321:G2321"/>
    <mergeCell ref="F2322:G2322"/>
    <mergeCell ref="F2323:G2323"/>
    <mergeCell ref="F2324:G2324"/>
    <mergeCell ref="F2329:G2329"/>
    <mergeCell ref="F2330:G2330"/>
    <mergeCell ref="F2335:G2335"/>
    <mergeCell ref="F2336:G2336"/>
    <mergeCell ref="F2325:G2325"/>
    <mergeCell ref="F2327:G2327"/>
    <mergeCell ref="F2328:G2328"/>
    <mergeCell ref="F2342:G2342"/>
    <mergeCell ref="F2343:G2343"/>
    <mergeCell ref="F2344:G2344"/>
    <mergeCell ref="B2345:B2352"/>
    <mergeCell ref="F2345:G2345"/>
    <mergeCell ref="F2346:G2346"/>
    <mergeCell ref="F2347:G2347"/>
    <mergeCell ref="F2348:G2348"/>
    <mergeCell ref="F2349:G2349"/>
    <mergeCell ref="F2350:G2350"/>
    <mergeCell ref="F2351:G2351"/>
    <mergeCell ref="F2352:G2352"/>
    <mergeCell ref="F2353:G2353"/>
    <mergeCell ref="B2354:B2360"/>
    <mergeCell ref="F2354:G2354"/>
    <mergeCell ref="F2355:G2355"/>
    <mergeCell ref="F2356:G2356"/>
    <mergeCell ref="F2357:G2357"/>
    <mergeCell ref="F2358:G2358"/>
    <mergeCell ref="F2359:G2359"/>
    <mergeCell ref="F2360:G2360"/>
    <mergeCell ref="F2361:G2361"/>
    <mergeCell ref="F2362:G2362"/>
    <mergeCell ref="F2363:G2363"/>
    <mergeCell ref="F2364:G2364"/>
    <mergeCell ref="F2365:G2365"/>
    <mergeCell ref="F2366:G2366"/>
    <mergeCell ref="F2367:G2367"/>
    <mergeCell ref="F2368:G2368"/>
    <mergeCell ref="B2369:B2371"/>
    <mergeCell ref="F2369:G2369"/>
    <mergeCell ref="F2370:G2370"/>
    <mergeCell ref="F2371:G2371"/>
    <mergeCell ref="C2372:G2372"/>
    <mergeCell ref="F2373:G2373"/>
    <mergeCell ref="F2374:G2374"/>
    <mergeCell ref="F2375:G2375"/>
    <mergeCell ref="F2376:G2376"/>
    <mergeCell ref="F2377:G2377"/>
    <mergeCell ref="F2378:G2378"/>
    <mergeCell ref="F2379:G2379"/>
    <mergeCell ref="C2389:G2389"/>
    <mergeCell ref="B2390:B2402"/>
    <mergeCell ref="F2390:G2390"/>
    <mergeCell ref="F2392:G2392"/>
    <mergeCell ref="F2395:G2395"/>
    <mergeCell ref="F2396:G2396"/>
    <mergeCell ref="F2397:G2397"/>
    <mergeCell ref="F2398:G2398"/>
    <mergeCell ref="F2399:G2399"/>
    <mergeCell ref="F2400:G2400"/>
    <mergeCell ref="F2401:G2401"/>
    <mergeCell ref="F2402:G2402"/>
    <mergeCell ref="C2414:G2414"/>
    <mergeCell ref="C2416:G2416"/>
    <mergeCell ref="B2382:B2388"/>
    <mergeCell ref="F2404:G2404"/>
    <mergeCell ref="F2380:G2380"/>
    <mergeCell ref="F2393:G2393"/>
    <mergeCell ref="F2394:G2394"/>
    <mergeCell ref="F2405:G2405"/>
    <mergeCell ref="F2406:G2406"/>
    <mergeCell ref="D2461:D2475"/>
    <mergeCell ref="F2462:G2462"/>
    <mergeCell ref="F2463:G2463"/>
    <mergeCell ref="F2464:G2464"/>
    <mergeCell ref="F2465:G2465"/>
    <mergeCell ref="F2466:G2466"/>
    <mergeCell ref="F2467:G2467"/>
    <mergeCell ref="F2468:G2468"/>
    <mergeCell ref="F2469:G2469"/>
    <mergeCell ref="F2470:G2470"/>
    <mergeCell ref="F2471:G2471"/>
    <mergeCell ref="F2472:G2472"/>
    <mergeCell ref="F2473:G2473"/>
    <mergeCell ref="F2474:G2474"/>
    <mergeCell ref="F2475:G2475"/>
    <mergeCell ref="F2460:G2460"/>
    <mergeCell ref="F2453:G2453"/>
    <mergeCell ref="F2454:G2454"/>
    <mergeCell ref="F2455:G2455"/>
    <mergeCell ref="F2456:G2456"/>
    <mergeCell ref="F2457:G2457"/>
    <mergeCell ref="F2459:G2459"/>
    <mergeCell ref="F2458:G2458"/>
    <mergeCell ref="D2476:D2482"/>
    <mergeCell ref="F2476:G2476"/>
    <mergeCell ref="F2477:G2477"/>
    <mergeCell ref="F2478:G2478"/>
    <mergeCell ref="F2479:G2479"/>
    <mergeCell ref="F2480:G2480"/>
    <mergeCell ref="F2481:G2481"/>
    <mergeCell ref="F2482:G2482"/>
    <mergeCell ref="D2483:D2484"/>
    <mergeCell ref="F2483:G2483"/>
    <mergeCell ref="F2484:G2484"/>
    <mergeCell ref="D2485:D2488"/>
    <mergeCell ref="F2485:G2485"/>
    <mergeCell ref="F2486:G2486"/>
    <mergeCell ref="F2487:G2487"/>
    <mergeCell ref="F2488:G2488"/>
    <mergeCell ref="D2489:D2494"/>
    <mergeCell ref="F2489:G2489"/>
    <mergeCell ref="F2490:G2490"/>
    <mergeCell ref="F2491:G2491"/>
    <mergeCell ref="F2492:G2492"/>
    <mergeCell ref="F2493:G2493"/>
    <mergeCell ref="F2494:G2494"/>
    <mergeCell ref="D2495:D2496"/>
    <mergeCell ref="F2495:G2495"/>
    <mergeCell ref="F2496:G2496"/>
    <mergeCell ref="F2497:G2497"/>
    <mergeCell ref="D2498:D2505"/>
    <mergeCell ref="F2498:G2498"/>
    <mergeCell ref="F2499:G2499"/>
    <mergeCell ref="F2500:G2500"/>
    <mergeCell ref="F2501:G2501"/>
    <mergeCell ref="F2502:G2502"/>
    <mergeCell ref="F2503:G2503"/>
    <mergeCell ref="F2504:G2504"/>
    <mergeCell ref="F2505:G2505"/>
    <mergeCell ref="D2506:D2513"/>
    <mergeCell ref="F2506:G2506"/>
    <mergeCell ref="F2507:G2507"/>
    <mergeCell ref="F2508:G2508"/>
    <mergeCell ref="F2509:G2509"/>
    <mergeCell ref="F2510:G2510"/>
    <mergeCell ref="F2511:G2511"/>
    <mergeCell ref="F2512:G2512"/>
    <mergeCell ref="F2513:G2513"/>
    <mergeCell ref="D2514:D2520"/>
    <mergeCell ref="F2514:G2514"/>
    <mergeCell ref="F2515:G2515"/>
    <mergeCell ref="F2516:G2516"/>
    <mergeCell ref="F2517:G2517"/>
    <mergeCell ref="F2518:G2518"/>
    <mergeCell ref="F2519:G2519"/>
    <mergeCell ref="F2520:G2520"/>
    <mergeCell ref="F2521:G2521"/>
    <mergeCell ref="B2522:B2525"/>
    <mergeCell ref="F2522:G2522"/>
    <mergeCell ref="F2523:G2523"/>
    <mergeCell ref="F2524:G2524"/>
    <mergeCell ref="F2525:G2525"/>
    <mergeCell ref="C2553:G2553"/>
    <mergeCell ref="F2596:G2596"/>
    <mergeCell ref="F2597:G2597"/>
    <mergeCell ref="C2526:G2526"/>
    <mergeCell ref="C2527:G2527"/>
    <mergeCell ref="F2532:G2532"/>
    <mergeCell ref="F2534:G2534"/>
    <mergeCell ref="F2538:G2538"/>
    <mergeCell ref="C2546:G2546"/>
    <mergeCell ref="F2533:G2533"/>
    <mergeCell ref="F2535:G2535"/>
    <mergeCell ref="F2536:G2536"/>
    <mergeCell ref="F2537:G2537"/>
    <mergeCell ref="F2528:G2528"/>
    <mergeCell ref="F2529:G2529"/>
    <mergeCell ref="F2530:G2530"/>
    <mergeCell ref="F2531:G2531"/>
    <mergeCell ref="F2587:G2587"/>
    <mergeCell ref="F2606:G2606"/>
    <mergeCell ref="C2641:G2641"/>
    <mergeCell ref="F2661:G2661"/>
    <mergeCell ref="F2662:G2662"/>
    <mergeCell ref="F2663:G2663"/>
    <mergeCell ref="F2664:G2664"/>
    <mergeCell ref="F2665:G2665"/>
    <mergeCell ref="F2666:G2666"/>
    <mergeCell ref="F2667:G2667"/>
    <mergeCell ref="F2668:G2668"/>
    <mergeCell ref="F2669:G2669"/>
    <mergeCell ref="C2607:G2607"/>
    <mergeCell ref="F2616:G2616"/>
    <mergeCell ref="F2646:G2646"/>
    <mergeCell ref="F2647:G2647"/>
    <mergeCell ref="F2648:G2648"/>
    <mergeCell ref="F2649:G2649"/>
    <mergeCell ref="F2650:G2650"/>
    <mergeCell ref="F2651:G2651"/>
    <mergeCell ref="F2652:G2652"/>
    <mergeCell ref="F2640:G2640"/>
    <mergeCell ref="F2642:G2642"/>
    <mergeCell ref="F2643:G2643"/>
    <mergeCell ref="F2644:G2644"/>
    <mergeCell ref="F2645:G2645"/>
    <mergeCell ref="F2631:G2631"/>
    <mergeCell ref="F2632:G2632"/>
    <mergeCell ref="F2633:G2633"/>
    <mergeCell ref="F2634:G2634"/>
    <mergeCell ref="F2635:G2635"/>
    <mergeCell ref="F2636:G2636"/>
    <mergeCell ref="F2637:G2637"/>
    <mergeCell ref="F2697:G2697"/>
    <mergeCell ref="F2698:G2698"/>
    <mergeCell ref="F2699:G2699"/>
    <mergeCell ref="F2700:G2700"/>
    <mergeCell ref="F2701:G2701"/>
    <mergeCell ref="F2702:G2702"/>
    <mergeCell ref="F2703:G2703"/>
    <mergeCell ref="F2704:G2704"/>
    <mergeCell ref="F2705:G2705"/>
    <mergeCell ref="F2706:G2706"/>
    <mergeCell ref="F2707:G2707"/>
    <mergeCell ref="F2708:G2708"/>
    <mergeCell ref="F2709:G2709"/>
    <mergeCell ref="F2710:G2710"/>
    <mergeCell ref="F2711:G2711"/>
    <mergeCell ref="F2712:G2712"/>
    <mergeCell ref="F2713:G2713"/>
    <mergeCell ref="C2718:G2718"/>
    <mergeCell ref="F2719:G2719"/>
    <mergeCell ref="F2728:G2728"/>
    <mergeCell ref="F2729:G2729"/>
    <mergeCell ref="F2730:G2730"/>
    <mergeCell ref="F2825:G2825"/>
    <mergeCell ref="F2826:G2826"/>
    <mergeCell ref="F2827:G2827"/>
    <mergeCell ref="F2828:G2828"/>
    <mergeCell ref="F2829:G2829"/>
    <mergeCell ref="F2830:G2830"/>
    <mergeCell ref="F2831:G2831"/>
    <mergeCell ref="F2807:G2807"/>
    <mergeCell ref="F2747:G2747"/>
    <mergeCell ref="F2749:G2749"/>
    <mergeCell ref="F2750:G2750"/>
    <mergeCell ref="F2751:G2751"/>
    <mergeCell ref="F2752:G2752"/>
    <mergeCell ref="F2743:G2743"/>
    <mergeCell ref="F2744:G2744"/>
    <mergeCell ref="F2745:G2745"/>
    <mergeCell ref="F2746:G2746"/>
    <mergeCell ref="F2735:G2735"/>
    <mergeCell ref="F2736:G2736"/>
    <mergeCell ref="F2737:G2737"/>
    <mergeCell ref="F2738:G2738"/>
    <mergeCell ref="F2739:G2739"/>
    <mergeCell ref="F2740:G2740"/>
    <mergeCell ref="F2748:G2748"/>
    <mergeCell ref="F2741:G2741"/>
    <mergeCell ref="F2742:G2742"/>
    <mergeCell ref="F2765:G2765"/>
    <mergeCell ref="F2843:G2843"/>
    <mergeCell ref="F2844:G2844"/>
    <mergeCell ref="C2845:G2845"/>
    <mergeCell ref="B2846:B2848"/>
    <mergeCell ref="F2846:G2846"/>
    <mergeCell ref="F2847:G2847"/>
    <mergeCell ref="F2848:G2848"/>
    <mergeCell ref="F2849:G2849"/>
    <mergeCell ref="C2850:G2850"/>
    <mergeCell ref="B2851:B2905"/>
    <mergeCell ref="F2851:G2851"/>
    <mergeCell ref="F2852:G2852"/>
    <mergeCell ref="F2853:G2853"/>
    <mergeCell ref="F2854:G2854"/>
    <mergeCell ref="F2855:G2855"/>
    <mergeCell ref="F2856:G2856"/>
    <mergeCell ref="F2857:G2857"/>
    <mergeCell ref="F2858:G2858"/>
    <mergeCell ref="F2859:G2859"/>
    <mergeCell ref="F2860:G2860"/>
    <mergeCell ref="F2861:G2861"/>
    <mergeCell ref="F2862:G2862"/>
    <mergeCell ref="F2863:G2863"/>
    <mergeCell ref="F2864:G2864"/>
    <mergeCell ref="F2865:G2865"/>
    <mergeCell ref="F2866:G2866"/>
    <mergeCell ref="F2867:G2867"/>
    <mergeCell ref="F2868:G2868"/>
    <mergeCell ref="F2869:G2869"/>
    <mergeCell ref="F2870:G2870"/>
    <mergeCell ref="F2871:G2871"/>
    <mergeCell ref="F2872:G2872"/>
    <mergeCell ref="F2873:G2873"/>
    <mergeCell ref="F2874:G2874"/>
    <mergeCell ref="F2875:G2875"/>
    <mergeCell ref="F2876:G2876"/>
    <mergeCell ref="F2877:G2877"/>
    <mergeCell ref="F2878:G2878"/>
    <mergeCell ref="F2879:G2879"/>
    <mergeCell ref="F2880:G2880"/>
    <mergeCell ref="F2881:G2881"/>
    <mergeCell ref="F2882:G2882"/>
    <mergeCell ref="F2883:G2883"/>
    <mergeCell ref="F2884:G2884"/>
    <mergeCell ref="F2885:G2885"/>
    <mergeCell ref="F2886:G2886"/>
    <mergeCell ref="F2887:G2887"/>
    <mergeCell ref="F2888:G2888"/>
    <mergeCell ref="F2889:G2889"/>
    <mergeCell ref="F2890:G2890"/>
    <mergeCell ref="F2891:G2891"/>
    <mergeCell ref="F2892:G2892"/>
    <mergeCell ref="F2893:G2893"/>
    <mergeCell ref="F2894:G2894"/>
    <mergeCell ref="F2895:G2895"/>
    <mergeCell ref="F2896:G2896"/>
    <mergeCell ref="F2897:G2897"/>
    <mergeCell ref="F2898:G2898"/>
    <mergeCell ref="F2899:G2899"/>
    <mergeCell ref="F2900:G2900"/>
    <mergeCell ref="F2901:G2901"/>
    <mergeCell ref="F2902:G2902"/>
    <mergeCell ref="F2903:G2903"/>
    <mergeCell ref="F2904:G2904"/>
    <mergeCell ref="F2905:G2905"/>
    <mergeCell ref="F3053:G3053"/>
    <mergeCell ref="F2978:G2978"/>
    <mergeCell ref="F2990:G2990"/>
    <mergeCell ref="F3001:G3001"/>
    <mergeCell ref="F3002:G3002"/>
    <mergeCell ref="C2959:G2959"/>
    <mergeCell ref="F2966:G2966"/>
    <mergeCell ref="F2969:G2969"/>
    <mergeCell ref="C3006:G3006"/>
    <mergeCell ref="F2936:G2936"/>
    <mergeCell ref="F2937:G2937"/>
    <mergeCell ref="F2938:G2938"/>
    <mergeCell ref="F2939:G2939"/>
    <mergeCell ref="F2940:G2940"/>
    <mergeCell ref="F2930:G2930"/>
    <mergeCell ref="F2931:G2931"/>
    <mergeCell ref="F3104:G3104"/>
    <mergeCell ref="F3105:G3105"/>
    <mergeCell ref="F3106:G3106"/>
    <mergeCell ref="F3107:G3107"/>
    <mergeCell ref="F3108:G3108"/>
    <mergeCell ref="F3109:G3109"/>
    <mergeCell ref="F3110:G3110"/>
    <mergeCell ref="C3159:G3159"/>
    <mergeCell ref="F3160:G3161"/>
    <mergeCell ref="F3162:G3164"/>
    <mergeCell ref="F3165:G3166"/>
    <mergeCell ref="F3167:G3168"/>
    <mergeCell ref="F3169:G3170"/>
    <mergeCell ref="F3171:G3172"/>
    <mergeCell ref="F3173:G3174"/>
    <mergeCell ref="F3175:G3176"/>
    <mergeCell ref="F3080:G3080"/>
    <mergeCell ref="F3081:G3081"/>
    <mergeCell ref="F3082:G3082"/>
    <mergeCell ref="F3083:G3083"/>
    <mergeCell ref="F3084:G3084"/>
    <mergeCell ref="F3085:G3085"/>
    <mergeCell ref="F3087:G3087"/>
    <mergeCell ref="F3088:G3088"/>
    <mergeCell ref="F3089:G3089"/>
    <mergeCell ref="F3090:G3090"/>
    <mergeCell ref="F3119:G3119"/>
    <mergeCell ref="F3121:G3121"/>
    <mergeCell ref="F3122:G3122"/>
    <mergeCell ref="F3123:G3123"/>
    <mergeCell ref="F3124:G3124"/>
    <mergeCell ref="F3112:G3112"/>
    <mergeCell ref="F3259:G3261"/>
    <mergeCell ref="F3262:G3263"/>
    <mergeCell ref="F3264:G3265"/>
    <mergeCell ref="F3266:G3267"/>
    <mergeCell ref="F3268:G3269"/>
    <mergeCell ref="F3270:G3272"/>
    <mergeCell ref="F3273:G3273"/>
    <mergeCell ref="F3274:G3276"/>
    <mergeCell ref="F3277:G3280"/>
    <mergeCell ref="F3281:G3282"/>
    <mergeCell ref="F3283:G3283"/>
    <mergeCell ref="F3284:G3285"/>
    <mergeCell ref="F3286:G3287"/>
    <mergeCell ref="F3288:G3289"/>
    <mergeCell ref="F3290:G3291"/>
    <mergeCell ref="F3292:G3293"/>
    <mergeCell ref="F3294:G3296"/>
    <mergeCell ref="F3297:G3297"/>
    <mergeCell ref="F3298:G3300"/>
    <mergeCell ref="F3301:G3301"/>
    <mergeCell ref="F3302:G3302"/>
    <mergeCell ref="F3303:G3303"/>
    <mergeCell ref="F3304:G3304"/>
    <mergeCell ref="F3305:G3305"/>
    <mergeCell ref="F3306:G3307"/>
    <mergeCell ref="F3308:G3308"/>
    <mergeCell ref="F3309:G3310"/>
    <mergeCell ref="F3311:G3311"/>
    <mergeCell ref="F3312:G3313"/>
    <mergeCell ref="F3314:G3315"/>
    <mergeCell ref="F3316:G3317"/>
    <mergeCell ref="F3318:G3319"/>
    <mergeCell ref="F3320:G3322"/>
    <mergeCell ref="F3323:G3323"/>
    <mergeCell ref="F3324:G3325"/>
    <mergeCell ref="F3326:G3326"/>
    <mergeCell ref="F3327:G3327"/>
    <mergeCell ref="F3328:G3328"/>
    <mergeCell ref="F3329:G3330"/>
    <mergeCell ref="F3331:G3332"/>
    <mergeCell ref="F3333:G3333"/>
    <mergeCell ref="F3334:G3335"/>
    <mergeCell ref="F3336:G3337"/>
    <mergeCell ref="F3338:G3339"/>
    <mergeCell ref="F3340:G3341"/>
    <mergeCell ref="F3342:G3343"/>
    <mergeCell ref="F3344:G3345"/>
    <mergeCell ref="F3346:G3347"/>
    <mergeCell ref="F3348:G3350"/>
    <mergeCell ref="F3351:G3352"/>
    <mergeCell ref="F3353:G3354"/>
    <mergeCell ref="F3355:G3356"/>
    <mergeCell ref="F3357:G3358"/>
    <mergeCell ref="F3359:G3361"/>
    <mergeCell ref="F3362:G3363"/>
    <mergeCell ref="F3364:G3366"/>
    <mergeCell ref="F3367:G3369"/>
    <mergeCell ref="C3370:G3370"/>
    <mergeCell ref="D3371:D3374"/>
    <mergeCell ref="F3371:G3371"/>
    <mergeCell ref="F3372:G3372"/>
    <mergeCell ref="F3373:G3373"/>
    <mergeCell ref="F3374:G3374"/>
    <mergeCell ref="F3375:G3375"/>
    <mergeCell ref="F3376:G3376"/>
    <mergeCell ref="F3377:G3377"/>
    <mergeCell ref="F3378:G3378"/>
    <mergeCell ref="F3379:G3379"/>
    <mergeCell ref="F3384:G3384"/>
    <mergeCell ref="D3385:D3388"/>
    <mergeCell ref="F3385:G3385"/>
    <mergeCell ref="F3386:G3386"/>
    <mergeCell ref="F3387:G3387"/>
    <mergeCell ref="F3388:G3388"/>
    <mergeCell ref="D3389:D3392"/>
    <mergeCell ref="F3389:G3389"/>
    <mergeCell ref="F3390:G3390"/>
    <mergeCell ref="F3391:G3391"/>
    <mergeCell ref="F3392:G3392"/>
    <mergeCell ref="D3393:D3396"/>
    <mergeCell ref="F3393:G3393"/>
    <mergeCell ref="F3394:G3394"/>
    <mergeCell ref="F3395:G3395"/>
    <mergeCell ref="F3396:G3396"/>
    <mergeCell ref="D3397:D3399"/>
    <mergeCell ref="F3397:G3397"/>
    <mergeCell ref="F3398:G3398"/>
    <mergeCell ref="F3399:G3399"/>
    <mergeCell ref="D3400:D3411"/>
    <mergeCell ref="F3400:G3402"/>
    <mergeCell ref="F3403:G3405"/>
    <mergeCell ref="F3406:G3408"/>
    <mergeCell ref="F3409:G3411"/>
    <mergeCell ref="D3412:D3417"/>
    <mergeCell ref="D3418:D3421"/>
    <mergeCell ref="F3418:G3418"/>
    <mergeCell ref="F3419:G3419"/>
    <mergeCell ref="F3420:G3420"/>
    <mergeCell ref="F3421:G3421"/>
    <mergeCell ref="F3422:G3422"/>
    <mergeCell ref="D3423:D3425"/>
    <mergeCell ref="F3423:G3423"/>
    <mergeCell ref="F3424:G3424"/>
    <mergeCell ref="F3425:G3425"/>
    <mergeCell ref="D3426:D3427"/>
    <mergeCell ref="F3426:G3426"/>
    <mergeCell ref="F3427:G3427"/>
    <mergeCell ref="F3428:G3428"/>
    <mergeCell ref="D3429:D3432"/>
    <mergeCell ref="F3429:G3429"/>
    <mergeCell ref="F3430:G3430"/>
    <mergeCell ref="F3431:G3431"/>
    <mergeCell ref="F3432:G3432"/>
    <mergeCell ref="F3433:G3433"/>
    <mergeCell ref="F3434:G3434"/>
    <mergeCell ref="F3435:G3435"/>
    <mergeCell ref="D3436:D3437"/>
    <mergeCell ref="F3436:G3436"/>
    <mergeCell ref="F3437:G3437"/>
    <mergeCell ref="D3438:D3439"/>
    <mergeCell ref="F3438:G3438"/>
    <mergeCell ref="F3439:G3439"/>
    <mergeCell ref="F3440:G3440"/>
    <mergeCell ref="D3441:D3443"/>
    <mergeCell ref="F3441:G3441"/>
    <mergeCell ref="F3442:G3442"/>
    <mergeCell ref="F3443:G3443"/>
    <mergeCell ref="F3444:G3444"/>
    <mergeCell ref="D3445:D3447"/>
    <mergeCell ref="F3445:G3445"/>
    <mergeCell ref="F3446:G3446"/>
    <mergeCell ref="F3447:G3447"/>
    <mergeCell ref="D3448:D3449"/>
    <mergeCell ref="F3449:G3449"/>
    <mergeCell ref="F3450:G3450"/>
    <mergeCell ref="D3451:D3452"/>
    <mergeCell ref="F3451:G3451"/>
    <mergeCell ref="F3452:G3452"/>
    <mergeCell ref="D3453:D3456"/>
    <mergeCell ref="F3453:G3453"/>
    <mergeCell ref="F3454:G3454"/>
    <mergeCell ref="D3457:D3459"/>
    <mergeCell ref="F3457:G3457"/>
    <mergeCell ref="F3458:G3458"/>
    <mergeCell ref="F3459:G3459"/>
    <mergeCell ref="F3460:G3460"/>
    <mergeCell ref="F3461:G3461"/>
    <mergeCell ref="D3462:D3463"/>
    <mergeCell ref="F3462:G3462"/>
    <mergeCell ref="F3463:G3463"/>
    <mergeCell ref="F3464:G3464"/>
    <mergeCell ref="D3465:D3468"/>
    <mergeCell ref="F3468:G3468"/>
    <mergeCell ref="D3469:D3470"/>
    <mergeCell ref="F3469:G3469"/>
    <mergeCell ref="F3470:G3470"/>
    <mergeCell ref="F3471:G3471"/>
    <mergeCell ref="F3472:G3472"/>
    <mergeCell ref="F3473:G3473"/>
    <mergeCell ref="D3474:D3475"/>
    <mergeCell ref="F3474:G3474"/>
    <mergeCell ref="F3475:G3475"/>
    <mergeCell ref="F3476:G3476"/>
    <mergeCell ref="D3477:D3478"/>
    <mergeCell ref="F3477:G3477"/>
    <mergeCell ref="F3478:G3478"/>
    <mergeCell ref="F3479:G3479"/>
    <mergeCell ref="F3480:G3480"/>
    <mergeCell ref="F3481:G3481"/>
    <mergeCell ref="D3482:D3483"/>
    <mergeCell ref="F3482:G3482"/>
    <mergeCell ref="F3483:G3483"/>
    <mergeCell ref="F3484:G3484"/>
    <mergeCell ref="F3485:G3485"/>
    <mergeCell ref="D3486:D3487"/>
    <mergeCell ref="F3487:G3487"/>
    <mergeCell ref="F3488:G3488"/>
    <mergeCell ref="F3489:G3489"/>
    <mergeCell ref="F3490:G3490"/>
    <mergeCell ref="F3630:G3630"/>
    <mergeCell ref="F3631:G3631"/>
    <mergeCell ref="F3632:G3632"/>
    <mergeCell ref="F3633:G3633"/>
    <mergeCell ref="F3634:G3634"/>
    <mergeCell ref="F3635:G3635"/>
    <mergeCell ref="F3636:G3636"/>
    <mergeCell ref="F3637:G3637"/>
    <mergeCell ref="F3638:G3638"/>
    <mergeCell ref="F3639:G3639"/>
    <mergeCell ref="F3642:G3642"/>
    <mergeCell ref="F3643:G3643"/>
    <mergeCell ref="F3644:G3644"/>
    <mergeCell ref="F3645:G3645"/>
    <mergeCell ref="F3646:G3646"/>
    <mergeCell ref="D3491:D3493"/>
    <mergeCell ref="F3491:G3491"/>
    <mergeCell ref="F3492:G3492"/>
    <mergeCell ref="F3493:G3493"/>
    <mergeCell ref="F3494:G3494"/>
    <mergeCell ref="D3495:D3496"/>
    <mergeCell ref="F3495:G3495"/>
    <mergeCell ref="C3518:G3518"/>
    <mergeCell ref="F3526:G3526"/>
    <mergeCell ref="F3527:G3527"/>
    <mergeCell ref="F3528:G3528"/>
    <mergeCell ref="F3529:G3529"/>
    <mergeCell ref="F3530:G3530"/>
    <mergeCell ref="F3531:G3531"/>
    <mergeCell ref="F3532:G3532"/>
    <mergeCell ref="F3533:G3533"/>
    <mergeCell ref="F3521:G3521"/>
    <mergeCell ref="F3673:G3673"/>
    <mergeCell ref="F3674:G3674"/>
    <mergeCell ref="F3675:G3675"/>
    <mergeCell ref="F3676:G3676"/>
    <mergeCell ref="F3677:G3677"/>
    <mergeCell ref="F3678:G3678"/>
    <mergeCell ref="F3679:G3679"/>
    <mergeCell ref="F3680:G3680"/>
    <mergeCell ref="F3647:G3647"/>
    <mergeCell ref="F3648:G3648"/>
    <mergeCell ref="F3649:G3649"/>
    <mergeCell ref="F3650:G3650"/>
    <mergeCell ref="F3651:G3651"/>
    <mergeCell ref="F3652:G3652"/>
    <mergeCell ref="F3653:G3653"/>
    <mergeCell ref="F3654:G3654"/>
    <mergeCell ref="F3655:G3655"/>
    <mergeCell ref="F3656:G3656"/>
    <mergeCell ref="F3657:G3657"/>
    <mergeCell ref="F3658:G3658"/>
    <mergeCell ref="F3659:G3659"/>
    <mergeCell ref="F3660:G3660"/>
    <mergeCell ref="F3661:G3661"/>
    <mergeCell ref="F3662:G3662"/>
    <mergeCell ref="F3663:G3663"/>
    <mergeCell ref="F3681:G3681"/>
    <mergeCell ref="F3682:G3682"/>
    <mergeCell ref="F3683:G3683"/>
    <mergeCell ref="F3686:G3686"/>
    <mergeCell ref="C3535:G3535"/>
    <mergeCell ref="F3537:G3537"/>
    <mergeCell ref="F3538:G3538"/>
    <mergeCell ref="F3542:G3542"/>
    <mergeCell ref="F3543:G3543"/>
    <mergeCell ref="F3620:G3620"/>
    <mergeCell ref="F3621:G3621"/>
    <mergeCell ref="F3622:G3622"/>
    <mergeCell ref="F3623:G3623"/>
    <mergeCell ref="F3624:G3624"/>
    <mergeCell ref="F3625:G3625"/>
    <mergeCell ref="F3626:G3626"/>
    <mergeCell ref="F3627:G3627"/>
    <mergeCell ref="F3628:G3628"/>
    <mergeCell ref="F3629:G3629"/>
    <mergeCell ref="F3640:G3640"/>
    <mergeCell ref="C3641:G3641"/>
    <mergeCell ref="F3684:G3684"/>
    <mergeCell ref="C3685:G3685"/>
    <mergeCell ref="F3664:G3664"/>
    <mergeCell ref="F3665:G3665"/>
    <mergeCell ref="F3666:G3666"/>
    <mergeCell ref="F3667:G3667"/>
    <mergeCell ref="F3668:G3668"/>
    <mergeCell ref="F3669:G3669"/>
    <mergeCell ref="F3670:G3670"/>
    <mergeCell ref="F3671:G3671"/>
    <mergeCell ref="F3672:G3672"/>
    <mergeCell ref="F3687:G3687"/>
    <mergeCell ref="C3688:G3688"/>
    <mergeCell ref="F3690:G3690"/>
    <mergeCell ref="F3691:G3691"/>
    <mergeCell ref="F3692:G3692"/>
    <mergeCell ref="F3693:G3693"/>
    <mergeCell ref="F3694:G3694"/>
    <mergeCell ref="F3695:G3695"/>
    <mergeCell ref="F3696:G3696"/>
    <mergeCell ref="F3697:G3697"/>
    <mergeCell ref="F3698:G3698"/>
    <mergeCell ref="F3699:G3699"/>
    <mergeCell ref="F3700:G3700"/>
    <mergeCell ref="F3701:G3701"/>
    <mergeCell ref="F3702:G3702"/>
    <mergeCell ref="F3703:G3703"/>
    <mergeCell ref="F3704:G3704"/>
    <mergeCell ref="F3705:G3705"/>
    <mergeCell ref="F3706:G3706"/>
    <mergeCell ref="F3707:G3707"/>
    <mergeCell ref="F3708:G3708"/>
    <mergeCell ref="F3709:G3709"/>
    <mergeCell ref="F3710:G3710"/>
    <mergeCell ref="F3711:G3711"/>
    <mergeCell ref="F3712:G3712"/>
    <mergeCell ref="F3713:G3713"/>
    <mergeCell ref="F3714:G3714"/>
    <mergeCell ref="F3715:G3715"/>
    <mergeCell ref="F3716:G3716"/>
    <mergeCell ref="F3717:G3717"/>
    <mergeCell ref="F3718:G3718"/>
    <mergeCell ref="F3719:G3719"/>
    <mergeCell ref="F3720:G3720"/>
    <mergeCell ref="F3721:G3721"/>
    <mergeCell ref="F3722:G3722"/>
    <mergeCell ref="F3723:G3723"/>
    <mergeCell ref="F3724:G3724"/>
    <mergeCell ref="F3725:G3725"/>
    <mergeCell ref="F3726:G3726"/>
    <mergeCell ref="F3727:G3727"/>
    <mergeCell ref="F3728:G3728"/>
    <mergeCell ref="F3729:G3729"/>
    <mergeCell ref="F3730:G3730"/>
    <mergeCell ref="F3731:G3731"/>
    <mergeCell ref="F3732:G3732"/>
    <mergeCell ref="F3733:G3733"/>
    <mergeCell ref="F3734:G3734"/>
    <mergeCell ref="F3735:G3735"/>
    <mergeCell ref="F3736:G3736"/>
    <mergeCell ref="F3737:G3737"/>
    <mergeCell ref="F3738:G3738"/>
    <mergeCell ref="F3739:G3739"/>
    <mergeCell ref="F3740:G3740"/>
    <mergeCell ref="F3741:G3741"/>
    <mergeCell ref="F3742:G3742"/>
    <mergeCell ref="F3743:G3743"/>
    <mergeCell ref="F3744:G3744"/>
    <mergeCell ref="F3745:G3745"/>
    <mergeCell ref="F3746:G3746"/>
    <mergeCell ref="F3747:G3747"/>
    <mergeCell ref="F3748:G3748"/>
    <mergeCell ref="F3749:G3749"/>
    <mergeCell ref="F3750:G3750"/>
    <mergeCell ref="F3751:G3751"/>
    <mergeCell ref="F3752:G3752"/>
    <mergeCell ref="F3753:G3753"/>
    <mergeCell ref="F3754:G3754"/>
    <mergeCell ref="F3755:G3755"/>
    <mergeCell ref="F3756:G3756"/>
    <mergeCell ref="F3757:G3757"/>
    <mergeCell ref="F3758:G3758"/>
    <mergeCell ref="F3759:G3759"/>
    <mergeCell ref="F3760:G3760"/>
    <mergeCell ref="F3761:G3761"/>
    <mergeCell ref="F3762:G3762"/>
    <mergeCell ref="F3763:G3763"/>
    <mergeCell ref="F3764:G3764"/>
    <mergeCell ref="F3765:G3765"/>
    <mergeCell ref="F3766:G3766"/>
    <mergeCell ref="F3767:G3767"/>
    <mergeCell ref="F3768:G3768"/>
    <mergeCell ref="F3769:G3769"/>
    <mergeCell ref="F3770:G3770"/>
    <mergeCell ref="F3771:G3771"/>
    <mergeCell ref="F3772:G3772"/>
    <mergeCell ref="F3773:G3773"/>
    <mergeCell ref="F3774:G3774"/>
    <mergeCell ref="F3775:G3775"/>
    <mergeCell ref="F3776:G3776"/>
    <mergeCell ref="F3777:G3777"/>
    <mergeCell ref="F3778:G3778"/>
    <mergeCell ref="F3779:G3779"/>
    <mergeCell ref="F3780:G3780"/>
    <mergeCell ref="F3781:G3781"/>
    <mergeCell ref="F3782:G3782"/>
    <mergeCell ref="F3783:G3783"/>
    <mergeCell ref="F3784:G3784"/>
    <mergeCell ref="F3785:G3785"/>
    <mergeCell ref="F3786:G3786"/>
    <mergeCell ref="F3787:G3787"/>
    <mergeCell ref="F3788:G3788"/>
    <mergeCell ref="F3789:G3789"/>
    <mergeCell ref="F3790:G3790"/>
    <mergeCell ref="F3791:G3791"/>
    <mergeCell ref="F3792:G3792"/>
    <mergeCell ref="F3793:G3793"/>
    <mergeCell ref="F3794:G3794"/>
    <mergeCell ref="F3795:G3795"/>
    <mergeCell ref="F3796:G3796"/>
    <mergeCell ref="F3797:G3797"/>
    <mergeCell ref="F3798:G3798"/>
    <mergeCell ref="F3799:G3799"/>
    <mergeCell ref="F3800:G3800"/>
    <mergeCell ref="F3801:G3801"/>
    <mergeCell ref="F3802:G3802"/>
    <mergeCell ref="F3803:G3803"/>
    <mergeCell ref="F3804:G3804"/>
    <mergeCell ref="F3805:G3805"/>
    <mergeCell ref="F3806:G3806"/>
    <mergeCell ref="F3807:G3807"/>
    <mergeCell ref="F3808:G3808"/>
    <mergeCell ref="F3809:G3809"/>
    <mergeCell ref="F3810:G3810"/>
    <mergeCell ref="F3811:G3811"/>
    <mergeCell ref="F3812:G3812"/>
    <mergeCell ref="F3813:G3813"/>
    <mergeCell ref="F3814:G3814"/>
    <mergeCell ref="F3815:G3815"/>
    <mergeCell ref="F3816:G3816"/>
    <mergeCell ref="F3817:G3817"/>
    <mergeCell ref="F3818:G3818"/>
    <mergeCell ref="F3819:G3819"/>
    <mergeCell ref="F3820:G3820"/>
    <mergeCell ref="F3821:G3821"/>
    <mergeCell ref="F3822:G3822"/>
    <mergeCell ref="F3823:G3823"/>
    <mergeCell ref="F3824:G3824"/>
    <mergeCell ref="F3825:G3825"/>
    <mergeCell ref="F3826:G3826"/>
    <mergeCell ref="F3827:G3827"/>
    <mergeCell ref="F3828:G3828"/>
    <mergeCell ref="F3829:G3829"/>
    <mergeCell ref="F3830:G3830"/>
    <mergeCell ref="F3831:G3831"/>
    <mergeCell ref="F3832:G3832"/>
    <mergeCell ref="F3833:G3833"/>
    <mergeCell ref="F3834:G3834"/>
    <mergeCell ref="F3835:G3835"/>
    <mergeCell ref="F3836:G3836"/>
    <mergeCell ref="F3837:G3837"/>
    <mergeCell ref="F3838:G3838"/>
    <mergeCell ref="F3839:G3839"/>
    <mergeCell ref="F3840:G3840"/>
    <mergeCell ref="F3874:G3874"/>
    <mergeCell ref="F3876:G3876"/>
    <mergeCell ref="F3841:G3841"/>
    <mergeCell ref="F3842:G3842"/>
    <mergeCell ref="F3843:G3843"/>
    <mergeCell ref="F3844:G3844"/>
    <mergeCell ref="F3845:G3845"/>
    <mergeCell ref="F3846:G3846"/>
    <mergeCell ref="F3847:G3847"/>
    <mergeCell ref="F3848:G3848"/>
    <mergeCell ref="F3849:G3849"/>
    <mergeCell ref="F3850:G3850"/>
    <mergeCell ref="F3851:G3851"/>
    <mergeCell ref="F3852:G3852"/>
    <mergeCell ref="F3853:G3853"/>
    <mergeCell ref="F3854:G3854"/>
    <mergeCell ref="F3855:G3855"/>
    <mergeCell ref="F3856:G3856"/>
    <mergeCell ref="F3857:G3857"/>
    <mergeCell ref="F3911:G3911"/>
    <mergeCell ref="C3910:G3910"/>
    <mergeCell ref="F3877:G3877"/>
    <mergeCell ref="F3878:G3878"/>
    <mergeCell ref="F3879:G3879"/>
    <mergeCell ref="F3880:G3880"/>
    <mergeCell ref="F3881:G3881"/>
    <mergeCell ref="F3882:G3882"/>
    <mergeCell ref="F3883:G3883"/>
    <mergeCell ref="F3884:G3884"/>
    <mergeCell ref="F3885:G3885"/>
    <mergeCell ref="F3886:G3886"/>
    <mergeCell ref="F3887:G3887"/>
    <mergeCell ref="F3888:G3888"/>
    <mergeCell ref="F3889:G3889"/>
    <mergeCell ref="F3890:G3890"/>
    <mergeCell ref="F3891:G3891"/>
    <mergeCell ref="F3892:G3892"/>
    <mergeCell ref="F3893:G3893"/>
    <mergeCell ref="F22:G22"/>
    <mergeCell ref="F3894:G3894"/>
    <mergeCell ref="F3895:G3895"/>
    <mergeCell ref="F3896:G3896"/>
    <mergeCell ref="F3897:G3897"/>
    <mergeCell ref="F3898:G3898"/>
    <mergeCell ref="F3899:G3899"/>
    <mergeCell ref="F3900:G3900"/>
    <mergeCell ref="F3901:G3901"/>
    <mergeCell ref="F3902:G3902"/>
    <mergeCell ref="F3903:G3903"/>
    <mergeCell ref="F3904:G3904"/>
    <mergeCell ref="F3905:G3905"/>
    <mergeCell ref="F3906:G3906"/>
    <mergeCell ref="F3907:G3907"/>
    <mergeCell ref="F3908:G3908"/>
    <mergeCell ref="F3909:G3909"/>
    <mergeCell ref="F3858:G3858"/>
    <mergeCell ref="F3859:G3859"/>
    <mergeCell ref="F3861:G3861"/>
    <mergeCell ref="F3862:G3862"/>
    <mergeCell ref="F3863:G3863"/>
    <mergeCell ref="F3864:G3864"/>
    <mergeCell ref="F3865:G3865"/>
    <mergeCell ref="F3866:G3866"/>
    <mergeCell ref="F3867:G3867"/>
    <mergeCell ref="F3868:G3868"/>
    <mergeCell ref="F3869:G3869"/>
    <mergeCell ref="F3870:G3870"/>
    <mergeCell ref="F3871:G3871"/>
    <mergeCell ref="F3872:G3872"/>
    <mergeCell ref="F3873:G3873"/>
  </mergeCells>
  <phoneticPr fontId="4" type="noConversion"/>
  <conditionalFormatting sqref="A499:A528">
    <cfRule type="cellIs" dxfId="1119" priority="1041" stopIfTrue="1" operator="equal">
      <formula>0.3</formula>
    </cfRule>
    <cfRule type="cellIs" dxfId="1118" priority="1042" stopIfTrue="1" operator="equal">
      <formula>0.15</formula>
    </cfRule>
    <cfRule type="containsText" dxfId="1117" priority="1043" stopIfTrue="1" operator="containsText" text="NEW">
      <formula>NOT(ISERROR(SEARCH("NEW",A499)))</formula>
    </cfRule>
    <cfRule type="cellIs" dxfId="1116" priority="1044" stopIfTrue="1" operator="equal">
      <formula>0.3</formula>
    </cfRule>
    <cfRule type="cellIs" dxfId="1115" priority="1045" stopIfTrue="1" operator="equal">
      <formula>0.15</formula>
    </cfRule>
  </conditionalFormatting>
  <conditionalFormatting sqref="A498 A547:A548 A496">
    <cfRule type="cellIs" dxfId="1114" priority="1126" stopIfTrue="1" operator="equal">
      <formula>-0.3</formula>
    </cfRule>
    <cfRule type="cellIs" dxfId="1113" priority="1127" stopIfTrue="1" operator="equal">
      <formula>-0.15</formula>
    </cfRule>
    <cfRule type="cellIs" dxfId="1112" priority="1128" stopIfTrue="1" operator="equal">
      <formula>-0.3</formula>
    </cfRule>
    <cfRule type="cellIs" dxfId="1111" priority="1129" stopIfTrue="1" operator="equal">
      <formula>-0.15</formula>
    </cfRule>
    <cfRule type="cellIs" dxfId="1110" priority="1130" stopIfTrue="1" operator="equal">
      <formula>"NEW"</formula>
    </cfRule>
  </conditionalFormatting>
  <conditionalFormatting sqref="A498 A547:A548 A496">
    <cfRule type="cellIs" dxfId="1109" priority="1121" stopIfTrue="1" operator="equal">
      <formula>0.3</formula>
    </cfRule>
    <cfRule type="cellIs" dxfId="1108" priority="1122" stopIfTrue="1" operator="equal">
      <formula>0.15</formula>
    </cfRule>
    <cfRule type="containsText" dxfId="1107" priority="1123" stopIfTrue="1" operator="containsText" text="NEW">
      <formula>NOT(ISERROR(SEARCH("NEW",A496)))</formula>
    </cfRule>
    <cfRule type="cellIs" dxfId="1106" priority="1124" stopIfTrue="1" operator="equal">
      <formula>0.3</formula>
    </cfRule>
    <cfRule type="cellIs" dxfId="1105" priority="1125" stopIfTrue="1" operator="equal">
      <formula>0.15</formula>
    </cfRule>
  </conditionalFormatting>
  <conditionalFormatting sqref="A497">
    <cfRule type="cellIs" dxfId="1104" priority="1116" stopIfTrue="1" operator="equal">
      <formula>-0.3</formula>
    </cfRule>
    <cfRule type="cellIs" dxfId="1103" priority="1117" stopIfTrue="1" operator="equal">
      <formula>-0.15</formula>
    </cfRule>
    <cfRule type="cellIs" dxfId="1102" priority="1118" stopIfTrue="1" operator="equal">
      <formula>-0.3</formula>
    </cfRule>
    <cfRule type="cellIs" dxfId="1101" priority="1119" stopIfTrue="1" operator="equal">
      <formula>-0.15</formula>
    </cfRule>
    <cfRule type="cellIs" dxfId="1100" priority="1120" stopIfTrue="1" operator="equal">
      <formula>"NEW"</formula>
    </cfRule>
  </conditionalFormatting>
  <conditionalFormatting sqref="A497">
    <cfRule type="cellIs" dxfId="1099" priority="1111" stopIfTrue="1" operator="equal">
      <formula>0.3</formula>
    </cfRule>
    <cfRule type="cellIs" dxfId="1098" priority="1112" stopIfTrue="1" operator="equal">
      <formula>0.15</formula>
    </cfRule>
    <cfRule type="containsText" dxfId="1097" priority="1113" stopIfTrue="1" operator="containsText" text="NEW">
      <formula>NOT(ISERROR(SEARCH("NEW",A497)))</formula>
    </cfRule>
    <cfRule type="cellIs" dxfId="1096" priority="1114" stopIfTrue="1" operator="equal">
      <formula>0.3</formula>
    </cfRule>
    <cfRule type="cellIs" dxfId="1095" priority="1115" stopIfTrue="1" operator="equal">
      <formula>0.15</formula>
    </cfRule>
  </conditionalFormatting>
  <conditionalFormatting sqref="A546">
    <cfRule type="cellIs" dxfId="1094" priority="1106" stopIfTrue="1" operator="equal">
      <formula>-0.3</formula>
    </cfRule>
    <cfRule type="cellIs" dxfId="1093" priority="1107" stopIfTrue="1" operator="equal">
      <formula>-0.15</formula>
    </cfRule>
    <cfRule type="cellIs" dxfId="1092" priority="1108" stopIfTrue="1" operator="equal">
      <formula>-0.3</formula>
    </cfRule>
    <cfRule type="cellIs" dxfId="1091" priority="1109" stopIfTrue="1" operator="equal">
      <formula>-0.15</formula>
    </cfRule>
    <cfRule type="cellIs" dxfId="1090" priority="1110" stopIfTrue="1" operator="equal">
      <formula>"NEW"</formula>
    </cfRule>
  </conditionalFormatting>
  <conditionalFormatting sqref="A546">
    <cfRule type="cellIs" dxfId="1089" priority="1101" stopIfTrue="1" operator="equal">
      <formula>0.3</formula>
    </cfRule>
    <cfRule type="cellIs" dxfId="1088" priority="1102" stopIfTrue="1" operator="equal">
      <formula>0.15</formula>
    </cfRule>
    <cfRule type="containsText" dxfId="1087" priority="1103" stopIfTrue="1" operator="containsText" text="NEW">
      <formula>NOT(ISERROR(SEARCH("NEW",A546)))</formula>
    </cfRule>
    <cfRule type="cellIs" dxfId="1086" priority="1104" stopIfTrue="1" operator="equal">
      <formula>0.3</formula>
    </cfRule>
    <cfRule type="cellIs" dxfId="1085" priority="1105" stopIfTrue="1" operator="equal">
      <formula>0.15</formula>
    </cfRule>
  </conditionalFormatting>
  <conditionalFormatting sqref="A545">
    <cfRule type="cellIs" dxfId="1084" priority="1096" stopIfTrue="1" operator="equal">
      <formula>-0.3</formula>
    </cfRule>
    <cfRule type="cellIs" dxfId="1083" priority="1097" stopIfTrue="1" operator="equal">
      <formula>-0.15</formula>
    </cfRule>
    <cfRule type="cellIs" dxfId="1082" priority="1098" stopIfTrue="1" operator="equal">
      <formula>-0.3</formula>
    </cfRule>
    <cfRule type="cellIs" dxfId="1081" priority="1099" stopIfTrue="1" operator="equal">
      <formula>-0.15</formula>
    </cfRule>
    <cfRule type="cellIs" dxfId="1080" priority="1100" stopIfTrue="1" operator="equal">
      <formula>"NEW"</formula>
    </cfRule>
  </conditionalFormatting>
  <conditionalFormatting sqref="A545">
    <cfRule type="cellIs" dxfId="1079" priority="1091" stopIfTrue="1" operator="equal">
      <formula>0.3</formula>
    </cfRule>
    <cfRule type="cellIs" dxfId="1078" priority="1092" stopIfTrue="1" operator="equal">
      <formula>0.15</formula>
    </cfRule>
    <cfRule type="containsText" dxfId="1077" priority="1093" stopIfTrue="1" operator="containsText" text="NEW">
      <formula>NOT(ISERROR(SEARCH("NEW",A545)))</formula>
    </cfRule>
    <cfRule type="cellIs" dxfId="1076" priority="1094" stopIfTrue="1" operator="equal">
      <formula>0.3</formula>
    </cfRule>
    <cfRule type="cellIs" dxfId="1075" priority="1095" stopIfTrue="1" operator="equal">
      <formula>0.15</formula>
    </cfRule>
  </conditionalFormatting>
  <conditionalFormatting sqref="A529:A544">
    <cfRule type="cellIs" dxfId="1074" priority="1086" stopIfTrue="1" operator="equal">
      <formula>-0.3</formula>
    </cfRule>
    <cfRule type="cellIs" dxfId="1073" priority="1087" stopIfTrue="1" operator="equal">
      <formula>-0.15</formula>
    </cfRule>
    <cfRule type="cellIs" dxfId="1072" priority="1088" stopIfTrue="1" operator="equal">
      <formula>-0.3</formula>
    </cfRule>
    <cfRule type="cellIs" dxfId="1071" priority="1089" stopIfTrue="1" operator="equal">
      <formula>-0.15</formula>
    </cfRule>
    <cfRule type="cellIs" dxfId="1070" priority="1090" stopIfTrue="1" operator="equal">
      <formula>"NEW"</formula>
    </cfRule>
  </conditionalFormatting>
  <conditionalFormatting sqref="A529:A544">
    <cfRule type="cellIs" dxfId="1069" priority="1081" stopIfTrue="1" operator="equal">
      <formula>0.3</formula>
    </cfRule>
    <cfRule type="cellIs" dxfId="1068" priority="1082" stopIfTrue="1" operator="equal">
      <formula>0.15</formula>
    </cfRule>
    <cfRule type="containsText" dxfId="1067" priority="1083" stopIfTrue="1" operator="containsText" text="NEW">
      <formula>NOT(ISERROR(SEARCH("NEW",A529)))</formula>
    </cfRule>
    <cfRule type="cellIs" dxfId="1066" priority="1084" stopIfTrue="1" operator="equal">
      <formula>0.3</formula>
    </cfRule>
    <cfRule type="cellIs" dxfId="1065" priority="1085" stopIfTrue="1" operator="equal">
      <formula>0.15</formula>
    </cfRule>
  </conditionalFormatting>
  <conditionalFormatting sqref="A549:A558">
    <cfRule type="cellIs" dxfId="1064" priority="1076" stopIfTrue="1" operator="equal">
      <formula>-0.3</formula>
    </cfRule>
    <cfRule type="cellIs" dxfId="1063" priority="1077" stopIfTrue="1" operator="equal">
      <formula>-0.15</formula>
    </cfRule>
    <cfRule type="cellIs" dxfId="1062" priority="1078" stopIfTrue="1" operator="equal">
      <formula>-0.3</formula>
    </cfRule>
    <cfRule type="cellIs" dxfId="1061" priority="1079" stopIfTrue="1" operator="equal">
      <formula>-0.15</formula>
    </cfRule>
    <cfRule type="cellIs" dxfId="1060" priority="1080" stopIfTrue="1" operator="equal">
      <formula>"NEW"</formula>
    </cfRule>
  </conditionalFormatting>
  <conditionalFormatting sqref="A549:A558">
    <cfRule type="cellIs" dxfId="1059" priority="1071" stopIfTrue="1" operator="equal">
      <formula>0.3</formula>
    </cfRule>
    <cfRule type="cellIs" dxfId="1058" priority="1072" stopIfTrue="1" operator="equal">
      <formula>0.15</formula>
    </cfRule>
    <cfRule type="containsText" dxfId="1057" priority="1073" stopIfTrue="1" operator="containsText" text="NEW">
      <formula>NOT(ISERROR(SEARCH("NEW",A549)))</formula>
    </cfRule>
    <cfRule type="cellIs" dxfId="1056" priority="1074" stopIfTrue="1" operator="equal">
      <formula>0.3</formula>
    </cfRule>
    <cfRule type="cellIs" dxfId="1055" priority="1075" stopIfTrue="1" operator="equal">
      <formula>0.15</formula>
    </cfRule>
  </conditionalFormatting>
  <conditionalFormatting sqref="A559:A574">
    <cfRule type="cellIs" dxfId="1054" priority="1066" stopIfTrue="1" operator="equal">
      <formula>-0.3</formula>
    </cfRule>
    <cfRule type="cellIs" dxfId="1053" priority="1067" stopIfTrue="1" operator="equal">
      <formula>-0.15</formula>
    </cfRule>
    <cfRule type="cellIs" dxfId="1052" priority="1068" stopIfTrue="1" operator="equal">
      <formula>-0.3</formula>
    </cfRule>
    <cfRule type="cellIs" dxfId="1051" priority="1069" stopIfTrue="1" operator="equal">
      <formula>-0.15</formula>
    </cfRule>
    <cfRule type="cellIs" dxfId="1050" priority="1070" stopIfTrue="1" operator="equal">
      <formula>"NEW"</formula>
    </cfRule>
  </conditionalFormatting>
  <conditionalFormatting sqref="A559:A574">
    <cfRule type="cellIs" dxfId="1049" priority="1061" stopIfTrue="1" operator="equal">
      <formula>0.3</formula>
    </cfRule>
    <cfRule type="cellIs" dxfId="1048" priority="1062" stopIfTrue="1" operator="equal">
      <formula>0.15</formula>
    </cfRule>
    <cfRule type="containsText" dxfId="1047" priority="1063" stopIfTrue="1" operator="containsText" text="NEW">
      <formula>NOT(ISERROR(SEARCH("NEW",A559)))</formula>
    </cfRule>
    <cfRule type="cellIs" dxfId="1046" priority="1064" stopIfTrue="1" operator="equal">
      <formula>0.3</formula>
    </cfRule>
    <cfRule type="cellIs" dxfId="1045" priority="1065" stopIfTrue="1" operator="equal">
      <formula>0.15</formula>
    </cfRule>
  </conditionalFormatting>
  <conditionalFormatting sqref="A575:A576">
    <cfRule type="cellIs" dxfId="1044" priority="1056" stopIfTrue="1" operator="equal">
      <formula>-0.3</formula>
    </cfRule>
    <cfRule type="cellIs" dxfId="1043" priority="1057" stopIfTrue="1" operator="equal">
      <formula>-0.15</formula>
    </cfRule>
    <cfRule type="cellIs" dxfId="1042" priority="1058" stopIfTrue="1" operator="equal">
      <formula>-0.3</formula>
    </cfRule>
    <cfRule type="cellIs" dxfId="1041" priority="1059" stopIfTrue="1" operator="equal">
      <formula>-0.15</formula>
    </cfRule>
    <cfRule type="cellIs" dxfId="1040" priority="1060" stopIfTrue="1" operator="equal">
      <formula>"NEW"</formula>
    </cfRule>
  </conditionalFormatting>
  <conditionalFormatting sqref="A575:A576">
    <cfRule type="cellIs" dxfId="1039" priority="1051" stopIfTrue="1" operator="equal">
      <formula>0.3</formula>
    </cfRule>
    <cfRule type="cellIs" dxfId="1038" priority="1052" stopIfTrue="1" operator="equal">
      <formula>0.15</formula>
    </cfRule>
    <cfRule type="containsText" dxfId="1037" priority="1053" stopIfTrue="1" operator="containsText" text="NEW">
      <formula>NOT(ISERROR(SEARCH("NEW",A575)))</formula>
    </cfRule>
    <cfRule type="cellIs" dxfId="1036" priority="1054" stopIfTrue="1" operator="equal">
      <formula>0.3</formula>
    </cfRule>
    <cfRule type="cellIs" dxfId="1035" priority="1055" stopIfTrue="1" operator="equal">
      <formula>0.15</formula>
    </cfRule>
  </conditionalFormatting>
  <conditionalFormatting sqref="A499:A528">
    <cfRule type="cellIs" dxfId="1034" priority="1046" stopIfTrue="1" operator="equal">
      <formula>-0.3</formula>
    </cfRule>
    <cfRule type="cellIs" dxfId="1033" priority="1047" stopIfTrue="1" operator="equal">
      <formula>-0.15</formula>
    </cfRule>
    <cfRule type="cellIs" dxfId="1032" priority="1048" stopIfTrue="1" operator="equal">
      <formula>-0.3</formula>
    </cfRule>
    <cfRule type="cellIs" dxfId="1031" priority="1049" stopIfTrue="1" operator="equal">
      <formula>-0.15</formula>
    </cfRule>
    <cfRule type="cellIs" dxfId="1030" priority="1050" stopIfTrue="1" operator="equal">
      <formula>"NEW"</formula>
    </cfRule>
  </conditionalFormatting>
  <conditionalFormatting sqref="A854:A886 A577:A852">
    <cfRule type="cellIs" dxfId="1029" priority="1036" stopIfTrue="1" operator="equal">
      <formula>-0.3</formula>
    </cfRule>
    <cfRule type="cellIs" dxfId="1028" priority="1037" stopIfTrue="1" operator="equal">
      <formula>-0.15</formula>
    </cfRule>
    <cfRule type="cellIs" dxfId="1027" priority="1038" stopIfTrue="1" operator="equal">
      <formula>-0.3</formula>
    </cfRule>
    <cfRule type="cellIs" dxfId="1026" priority="1039" stopIfTrue="1" operator="equal">
      <formula>-0.15</formula>
    </cfRule>
    <cfRule type="cellIs" dxfId="1025" priority="1040" stopIfTrue="1" operator="equal">
      <formula>"NEW"</formula>
    </cfRule>
  </conditionalFormatting>
  <conditionalFormatting sqref="A854:A886 A577:A852">
    <cfRule type="cellIs" dxfId="1024" priority="1031" stopIfTrue="1" operator="equal">
      <formula>0.3</formula>
    </cfRule>
    <cfRule type="cellIs" dxfId="1023" priority="1032" stopIfTrue="1" operator="equal">
      <formula>0.15</formula>
    </cfRule>
    <cfRule type="containsText" dxfId="1022" priority="1033" stopIfTrue="1" operator="containsText" text="NEW">
      <formula>NOT(ISERROR(SEARCH("NEW",A577)))</formula>
    </cfRule>
    <cfRule type="cellIs" dxfId="1021" priority="1034" stopIfTrue="1" operator="equal">
      <formula>0.3</formula>
    </cfRule>
    <cfRule type="cellIs" dxfId="1020" priority="1035" stopIfTrue="1" operator="equal">
      <formula>0.15</formula>
    </cfRule>
  </conditionalFormatting>
  <conditionalFormatting sqref="A853">
    <cfRule type="cellIs" dxfId="1019" priority="1026" stopIfTrue="1" operator="equal">
      <formula>-0.3</formula>
    </cfRule>
    <cfRule type="cellIs" dxfId="1018" priority="1027" stopIfTrue="1" operator="equal">
      <formula>-0.15</formula>
    </cfRule>
    <cfRule type="cellIs" dxfId="1017" priority="1028" stopIfTrue="1" operator="equal">
      <formula>-0.3</formula>
    </cfRule>
    <cfRule type="cellIs" dxfId="1016" priority="1029" stopIfTrue="1" operator="equal">
      <formula>-0.15</formula>
    </cfRule>
    <cfRule type="cellIs" dxfId="1015" priority="1030" stopIfTrue="1" operator="equal">
      <formula>"NEW"</formula>
    </cfRule>
  </conditionalFormatting>
  <conditionalFormatting sqref="A853">
    <cfRule type="cellIs" dxfId="1014" priority="1021" stopIfTrue="1" operator="equal">
      <formula>0.3</formula>
    </cfRule>
    <cfRule type="cellIs" dxfId="1013" priority="1022" stopIfTrue="1" operator="equal">
      <formula>0.15</formula>
    </cfRule>
    <cfRule type="containsText" dxfId="1012" priority="1023" stopIfTrue="1" operator="containsText" text="NEW">
      <formula>NOT(ISERROR(SEARCH("NEW",A853)))</formula>
    </cfRule>
    <cfRule type="cellIs" dxfId="1011" priority="1024" stopIfTrue="1" operator="equal">
      <formula>0.3</formula>
    </cfRule>
    <cfRule type="cellIs" dxfId="1010" priority="1025" stopIfTrue="1" operator="equal">
      <formula>0.15</formula>
    </cfRule>
  </conditionalFormatting>
  <conditionalFormatting sqref="A887:A940 A1193 A1207:A1210 A1195:A1197 A1044:A1092 A1133:A1158 A1180:A1191 A1199:A1204 A1212:A1283 A942:A952 A1160:A1178 A955:A1042 A1094:A1130">
    <cfRule type="cellIs" dxfId="1009" priority="1016" stopIfTrue="1" operator="equal">
      <formula>-0.3</formula>
    </cfRule>
    <cfRule type="cellIs" dxfId="1008" priority="1017" stopIfTrue="1" operator="equal">
      <formula>-0.15</formula>
    </cfRule>
    <cfRule type="cellIs" dxfId="1007" priority="1018" stopIfTrue="1" operator="equal">
      <formula>-0.3</formula>
    </cfRule>
    <cfRule type="cellIs" dxfId="1006" priority="1019" stopIfTrue="1" operator="equal">
      <formula>-0.15</formula>
    </cfRule>
    <cfRule type="cellIs" dxfId="1005" priority="1020" stopIfTrue="1" operator="equal">
      <formula>"NEW"</formula>
    </cfRule>
  </conditionalFormatting>
  <conditionalFormatting sqref="A887:A940 A1193 A1207:A1210 A1195:A1197 A1044:A1092 A1133:A1158 A1180:A1191 A1199:A1204 A1212:A1283 A942:A952 A1160:A1178 A955:A1042 A1094:A1130">
    <cfRule type="cellIs" dxfId="1004" priority="1011" stopIfTrue="1" operator="equal">
      <formula>0.3</formula>
    </cfRule>
    <cfRule type="cellIs" dxfId="1003" priority="1012" stopIfTrue="1" operator="equal">
      <formula>0.15</formula>
    </cfRule>
    <cfRule type="containsText" dxfId="1002" priority="1013" stopIfTrue="1" operator="containsText" text="NEW">
      <formula>NOT(ISERROR(SEARCH("NEW",A887)))</formula>
    </cfRule>
    <cfRule type="cellIs" dxfId="1001" priority="1014" stopIfTrue="1" operator="equal">
      <formula>0.3</formula>
    </cfRule>
    <cfRule type="cellIs" dxfId="1000" priority="1015" stopIfTrue="1" operator="equal">
      <formula>0.15</formula>
    </cfRule>
  </conditionalFormatting>
  <conditionalFormatting sqref="A1043">
    <cfRule type="cellIs" dxfId="999" priority="1006" stopIfTrue="1" operator="equal">
      <formula>-0.3</formula>
    </cfRule>
    <cfRule type="cellIs" dxfId="998" priority="1007" stopIfTrue="1" operator="equal">
      <formula>-0.15</formula>
    </cfRule>
    <cfRule type="cellIs" dxfId="997" priority="1008" stopIfTrue="1" operator="equal">
      <formula>-0.3</formula>
    </cfRule>
    <cfRule type="cellIs" dxfId="996" priority="1009" stopIfTrue="1" operator="equal">
      <formula>-0.15</formula>
    </cfRule>
    <cfRule type="cellIs" dxfId="995" priority="1010" stopIfTrue="1" operator="equal">
      <formula>"NEW"</formula>
    </cfRule>
  </conditionalFormatting>
  <conditionalFormatting sqref="A1043">
    <cfRule type="cellIs" dxfId="994" priority="1001" stopIfTrue="1" operator="equal">
      <formula>0.3</formula>
    </cfRule>
    <cfRule type="cellIs" dxfId="993" priority="1002" stopIfTrue="1" operator="equal">
      <formula>0.15</formula>
    </cfRule>
    <cfRule type="containsText" dxfId="992" priority="1003" stopIfTrue="1" operator="containsText" text="NEW">
      <formula>NOT(ISERROR(SEARCH("NEW",A1043)))</formula>
    </cfRule>
    <cfRule type="cellIs" dxfId="991" priority="1004" stopIfTrue="1" operator="equal">
      <formula>0.3</formula>
    </cfRule>
    <cfRule type="cellIs" dxfId="990" priority="1005" stopIfTrue="1" operator="equal">
      <formula>0.15</formula>
    </cfRule>
  </conditionalFormatting>
  <conditionalFormatting sqref="A941">
    <cfRule type="cellIs" dxfId="989" priority="996" stopIfTrue="1" operator="equal">
      <formula>-0.3</formula>
    </cfRule>
    <cfRule type="cellIs" dxfId="988" priority="997" stopIfTrue="1" operator="equal">
      <formula>-0.15</formula>
    </cfRule>
    <cfRule type="cellIs" dxfId="987" priority="998" stopIfTrue="1" operator="equal">
      <formula>-0.3</formula>
    </cfRule>
    <cfRule type="cellIs" dxfId="986" priority="999" stopIfTrue="1" operator="equal">
      <formula>-0.15</formula>
    </cfRule>
    <cfRule type="cellIs" dxfId="985" priority="1000" stopIfTrue="1" operator="equal">
      <formula>"NEW"</formula>
    </cfRule>
  </conditionalFormatting>
  <conditionalFormatting sqref="A941">
    <cfRule type="cellIs" dxfId="984" priority="991" stopIfTrue="1" operator="equal">
      <formula>0.3</formula>
    </cfRule>
    <cfRule type="cellIs" dxfId="983" priority="992" stopIfTrue="1" operator="equal">
      <formula>0.15</formula>
    </cfRule>
    <cfRule type="containsText" dxfId="982" priority="993" stopIfTrue="1" operator="containsText" text="NEW">
      <formula>NOT(ISERROR(SEARCH("NEW",A941)))</formula>
    </cfRule>
    <cfRule type="cellIs" dxfId="981" priority="994" stopIfTrue="1" operator="equal">
      <formula>0.3</formula>
    </cfRule>
    <cfRule type="cellIs" dxfId="980" priority="995" stopIfTrue="1" operator="equal">
      <formula>0.15</formula>
    </cfRule>
  </conditionalFormatting>
  <conditionalFormatting sqref="A1093">
    <cfRule type="cellIs" dxfId="979" priority="986" stopIfTrue="1" operator="equal">
      <formula>-0.3</formula>
    </cfRule>
    <cfRule type="cellIs" dxfId="978" priority="987" stopIfTrue="1" operator="equal">
      <formula>-0.15</formula>
    </cfRule>
    <cfRule type="cellIs" dxfId="977" priority="988" stopIfTrue="1" operator="equal">
      <formula>-0.3</formula>
    </cfRule>
    <cfRule type="cellIs" dxfId="976" priority="989" stopIfTrue="1" operator="equal">
      <formula>-0.15</formula>
    </cfRule>
    <cfRule type="cellIs" dxfId="975" priority="990" stopIfTrue="1" operator="equal">
      <formula>"NEW"</formula>
    </cfRule>
  </conditionalFormatting>
  <conditionalFormatting sqref="A1093">
    <cfRule type="cellIs" dxfId="974" priority="981" stopIfTrue="1" operator="equal">
      <formula>0.3</formula>
    </cfRule>
    <cfRule type="cellIs" dxfId="973" priority="982" stopIfTrue="1" operator="equal">
      <formula>0.15</formula>
    </cfRule>
    <cfRule type="containsText" dxfId="972" priority="983" stopIfTrue="1" operator="containsText" text="NEW">
      <formula>NOT(ISERROR(SEARCH("NEW",A1093)))</formula>
    </cfRule>
    <cfRule type="cellIs" dxfId="971" priority="984" stopIfTrue="1" operator="equal">
      <formula>0.3</formula>
    </cfRule>
    <cfRule type="cellIs" dxfId="970" priority="985" stopIfTrue="1" operator="equal">
      <formula>0.15</formula>
    </cfRule>
  </conditionalFormatting>
  <conditionalFormatting sqref="A1211">
    <cfRule type="cellIs" dxfId="969" priority="976" stopIfTrue="1" operator="equal">
      <formula>-0.3</formula>
    </cfRule>
    <cfRule type="cellIs" dxfId="968" priority="977" stopIfTrue="1" operator="equal">
      <formula>-0.15</formula>
    </cfRule>
    <cfRule type="cellIs" dxfId="967" priority="978" stopIfTrue="1" operator="equal">
      <formula>-0.3</formula>
    </cfRule>
    <cfRule type="cellIs" dxfId="966" priority="979" stopIfTrue="1" operator="equal">
      <formula>-0.15</formula>
    </cfRule>
    <cfRule type="cellIs" dxfId="965" priority="980" stopIfTrue="1" operator="equal">
      <formula>"NEW"</formula>
    </cfRule>
  </conditionalFormatting>
  <conditionalFormatting sqref="A1211">
    <cfRule type="cellIs" dxfId="964" priority="971" stopIfTrue="1" operator="equal">
      <formula>0.3</formula>
    </cfRule>
    <cfRule type="cellIs" dxfId="963" priority="972" stopIfTrue="1" operator="equal">
      <formula>0.15</formula>
    </cfRule>
    <cfRule type="containsText" dxfId="962" priority="973" stopIfTrue="1" operator="containsText" text="NEW">
      <formula>NOT(ISERROR(SEARCH("NEW",A1211)))</formula>
    </cfRule>
    <cfRule type="cellIs" dxfId="961" priority="974" stopIfTrue="1" operator="equal">
      <formula>0.3</formula>
    </cfRule>
    <cfRule type="cellIs" dxfId="960" priority="975" stopIfTrue="1" operator="equal">
      <formula>0.15</formula>
    </cfRule>
  </conditionalFormatting>
  <conditionalFormatting sqref="A954">
    <cfRule type="cellIs" dxfId="959" priority="961" stopIfTrue="1" operator="equal">
      <formula>0.3</formula>
    </cfRule>
    <cfRule type="cellIs" dxfId="958" priority="962" stopIfTrue="1" operator="equal">
      <formula>0.15</formula>
    </cfRule>
    <cfRule type="containsText" dxfId="957" priority="963" stopIfTrue="1" operator="containsText" text="NEW">
      <formula>NOT(ISERROR(SEARCH("NEW",A954)))</formula>
    </cfRule>
    <cfRule type="cellIs" dxfId="956" priority="964" stopIfTrue="1" operator="equal">
      <formula>0.3</formula>
    </cfRule>
    <cfRule type="cellIs" dxfId="955" priority="965" stopIfTrue="1" operator="equal">
      <formula>0.15</formula>
    </cfRule>
  </conditionalFormatting>
  <conditionalFormatting sqref="A954">
    <cfRule type="cellIs" dxfId="954" priority="966" stopIfTrue="1" operator="equal">
      <formula>-0.3</formula>
    </cfRule>
    <cfRule type="cellIs" dxfId="953" priority="967" stopIfTrue="1" operator="equal">
      <formula>-0.15</formula>
    </cfRule>
    <cfRule type="cellIs" dxfId="952" priority="968" stopIfTrue="1" operator="equal">
      <formula>-0.3</formula>
    </cfRule>
    <cfRule type="cellIs" dxfId="951" priority="969" stopIfTrue="1" operator="equal">
      <formula>-0.15</formula>
    </cfRule>
    <cfRule type="cellIs" dxfId="950" priority="970" stopIfTrue="1" operator="equal">
      <formula>"NEW"</formula>
    </cfRule>
  </conditionalFormatting>
  <conditionalFormatting sqref="A1131:A1132">
    <cfRule type="cellIs" dxfId="949" priority="956" stopIfTrue="1" operator="equal">
      <formula>-0.3</formula>
    </cfRule>
    <cfRule type="cellIs" dxfId="948" priority="957" stopIfTrue="1" operator="equal">
      <formula>-0.15</formula>
    </cfRule>
    <cfRule type="cellIs" dxfId="947" priority="958" stopIfTrue="1" operator="equal">
      <formula>-0.3</formula>
    </cfRule>
    <cfRule type="cellIs" dxfId="946" priority="959" stopIfTrue="1" operator="equal">
      <formula>-0.15</formula>
    </cfRule>
    <cfRule type="cellIs" dxfId="945" priority="960" stopIfTrue="1" operator="equal">
      <formula>"NEW"</formula>
    </cfRule>
  </conditionalFormatting>
  <conditionalFormatting sqref="A1131:A1132">
    <cfRule type="cellIs" dxfId="944" priority="951" stopIfTrue="1" operator="equal">
      <formula>0.3</formula>
    </cfRule>
    <cfRule type="cellIs" dxfId="943" priority="952" stopIfTrue="1" operator="equal">
      <formula>0.15</formula>
    </cfRule>
    <cfRule type="containsText" dxfId="942" priority="953" stopIfTrue="1" operator="containsText" text="NEW">
      <formula>NOT(ISERROR(SEARCH("NEW",A1131)))</formula>
    </cfRule>
    <cfRule type="cellIs" dxfId="941" priority="954" stopIfTrue="1" operator="equal">
      <formula>0.3</formula>
    </cfRule>
    <cfRule type="cellIs" dxfId="940" priority="955" stopIfTrue="1" operator="equal">
      <formula>0.15</formula>
    </cfRule>
  </conditionalFormatting>
  <conditionalFormatting sqref="A1159">
    <cfRule type="cellIs" dxfId="939" priority="946" stopIfTrue="1" operator="equal">
      <formula>-0.3</formula>
    </cfRule>
    <cfRule type="cellIs" dxfId="938" priority="947" stopIfTrue="1" operator="equal">
      <formula>-0.15</formula>
    </cfRule>
    <cfRule type="cellIs" dxfId="937" priority="948" stopIfTrue="1" operator="equal">
      <formula>-0.3</formula>
    </cfRule>
    <cfRule type="cellIs" dxfId="936" priority="949" stopIfTrue="1" operator="equal">
      <formula>-0.15</formula>
    </cfRule>
    <cfRule type="cellIs" dxfId="935" priority="950" stopIfTrue="1" operator="equal">
      <formula>"NEW"</formula>
    </cfRule>
  </conditionalFormatting>
  <conditionalFormatting sqref="A1159">
    <cfRule type="cellIs" dxfId="934" priority="941" stopIfTrue="1" operator="equal">
      <formula>0.3</formula>
    </cfRule>
    <cfRule type="cellIs" dxfId="933" priority="942" stopIfTrue="1" operator="equal">
      <formula>0.15</formula>
    </cfRule>
    <cfRule type="containsText" dxfId="932" priority="943" stopIfTrue="1" operator="containsText" text="NEW">
      <formula>NOT(ISERROR(SEARCH("NEW",A1159)))</formula>
    </cfRule>
    <cfRule type="cellIs" dxfId="931" priority="944" stopIfTrue="1" operator="equal">
      <formula>0.3</formula>
    </cfRule>
    <cfRule type="cellIs" dxfId="930" priority="945" stopIfTrue="1" operator="equal">
      <formula>0.15</formula>
    </cfRule>
  </conditionalFormatting>
  <conditionalFormatting sqref="A1194">
    <cfRule type="cellIs" dxfId="929" priority="936" stopIfTrue="1" operator="equal">
      <formula>-0.3</formula>
    </cfRule>
    <cfRule type="cellIs" dxfId="928" priority="937" stopIfTrue="1" operator="equal">
      <formula>-0.15</formula>
    </cfRule>
    <cfRule type="cellIs" dxfId="927" priority="938" stopIfTrue="1" operator="equal">
      <formula>-0.3</formula>
    </cfRule>
    <cfRule type="cellIs" dxfId="926" priority="939" stopIfTrue="1" operator="equal">
      <formula>-0.15</formula>
    </cfRule>
    <cfRule type="cellIs" dxfId="925" priority="940" stopIfTrue="1" operator="equal">
      <formula>"NEW"</formula>
    </cfRule>
  </conditionalFormatting>
  <conditionalFormatting sqref="A1194">
    <cfRule type="cellIs" dxfId="924" priority="931" stopIfTrue="1" operator="equal">
      <formula>0.3</formula>
    </cfRule>
    <cfRule type="cellIs" dxfId="923" priority="932" stopIfTrue="1" operator="equal">
      <formula>0.15</formula>
    </cfRule>
    <cfRule type="containsText" dxfId="922" priority="933" stopIfTrue="1" operator="containsText" text="NEW">
      <formula>NOT(ISERROR(SEARCH("NEW",A1194)))</formula>
    </cfRule>
    <cfRule type="cellIs" dxfId="921" priority="934" stopIfTrue="1" operator="equal">
      <formula>0.3</formula>
    </cfRule>
    <cfRule type="cellIs" dxfId="920" priority="935" stopIfTrue="1" operator="equal">
      <formula>0.15</formula>
    </cfRule>
  </conditionalFormatting>
  <conditionalFormatting sqref="A1205:A1206">
    <cfRule type="cellIs" dxfId="919" priority="926" stopIfTrue="1" operator="equal">
      <formula>-0.3</formula>
    </cfRule>
    <cfRule type="cellIs" dxfId="918" priority="927" stopIfTrue="1" operator="equal">
      <formula>-0.15</formula>
    </cfRule>
    <cfRule type="cellIs" dxfId="917" priority="928" stopIfTrue="1" operator="equal">
      <formula>-0.3</formula>
    </cfRule>
    <cfRule type="cellIs" dxfId="916" priority="929" stopIfTrue="1" operator="equal">
      <formula>-0.15</formula>
    </cfRule>
    <cfRule type="cellIs" dxfId="915" priority="930" stopIfTrue="1" operator="equal">
      <formula>"NEW"</formula>
    </cfRule>
  </conditionalFormatting>
  <conditionalFormatting sqref="A1205:A1206">
    <cfRule type="cellIs" dxfId="914" priority="921" stopIfTrue="1" operator="equal">
      <formula>0.3</formula>
    </cfRule>
    <cfRule type="cellIs" dxfId="913" priority="922" stopIfTrue="1" operator="equal">
      <formula>0.15</formula>
    </cfRule>
    <cfRule type="containsText" dxfId="912" priority="923" stopIfTrue="1" operator="containsText" text="NEW">
      <formula>NOT(ISERROR(SEARCH("NEW",A1205)))</formula>
    </cfRule>
    <cfRule type="cellIs" dxfId="911" priority="924" stopIfTrue="1" operator="equal">
      <formula>0.3</formula>
    </cfRule>
    <cfRule type="cellIs" dxfId="910" priority="925" stopIfTrue="1" operator="equal">
      <formula>0.15</formula>
    </cfRule>
  </conditionalFormatting>
  <conditionalFormatting sqref="A953">
    <cfRule type="cellIs" dxfId="909" priority="911" stopIfTrue="1" operator="equal">
      <formula>0.3</formula>
    </cfRule>
    <cfRule type="cellIs" dxfId="908" priority="912" stopIfTrue="1" operator="equal">
      <formula>0.15</formula>
    </cfRule>
    <cfRule type="containsText" dxfId="907" priority="913" stopIfTrue="1" operator="containsText" text="NEW">
      <formula>NOT(ISERROR(SEARCH("NEW",A953)))</formula>
    </cfRule>
    <cfRule type="cellIs" dxfId="906" priority="914" stopIfTrue="1" operator="equal">
      <formula>0.3</formula>
    </cfRule>
    <cfRule type="cellIs" dxfId="905" priority="915" stopIfTrue="1" operator="equal">
      <formula>0.15</formula>
    </cfRule>
  </conditionalFormatting>
  <conditionalFormatting sqref="A953">
    <cfRule type="cellIs" dxfId="904" priority="916" stopIfTrue="1" operator="equal">
      <formula>-0.3</formula>
    </cfRule>
    <cfRule type="cellIs" dxfId="903" priority="917" stopIfTrue="1" operator="equal">
      <formula>-0.15</formula>
    </cfRule>
    <cfRule type="cellIs" dxfId="902" priority="918" stopIfTrue="1" operator="equal">
      <formula>-0.3</formula>
    </cfRule>
    <cfRule type="cellIs" dxfId="901" priority="919" stopIfTrue="1" operator="equal">
      <formula>-0.15</formula>
    </cfRule>
    <cfRule type="cellIs" dxfId="900" priority="920" stopIfTrue="1" operator="equal">
      <formula>"NEW"</formula>
    </cfRule>
  </conditionalFormatting>
  <conditionalFormatting sqref="A1192">
    <cfRule type="cellIs" dxfId="899" priority="906" stopIfTrue="1" operator="equal">
      <formula>-0.3</formula>
    </cfRule>
    <cfRule type="cellIs" dxfId="898" priority="907" stopIfTrue="1" operator="equal">
      <formula>-0.15</formula>
    </cfRule>
    <cfRule type="cellIs" dxfId="897" priority="908" stopIfTrue="1" operator="equal">
      <formula>-0.3</formula>
    </cfRule>
    <cfRule type="cellIs" dxfId="896" priority="909" stopIfTrue="1" operator="equal">
      <formula>-0.15</formula>
    </cfRule>
    <cfRule type="cellIs" dxfId="895" priority="910" stopIfTrue="1" operator="equal">
      <formula>"NEW"</formula>
    </cfRule>
  </conditionalFormatting>
  <conditionalFormatting sqref="A1192">
    <cfRule type="cellIs" dxfId="894" priority="901" stopIfTrue="1" operator="equal">
      <formula>0.3</formula>
    </cfRule>
    <cfRule type="cellIs" dxfId="893" priority="902" stopIfTrue="1" operator="equal">
      <formula>0.15</formula>
    </cfRule>
    <cfRule type="containsText" dxfId="892" priority="903" stopIfTrue="1" operator="containsText" text="NEW">
      <formula>NOT(ISERROR(SEARCH("NEW",A1192)))</formula>
    </cfRule>
    <cfRule type="cellIs" dxfId="891" priority="904" stopIfTrue="1" operator="equal">
      <formula>0.3</formula>
    </cfRule>
    <cfRule type="cellIs" dxfId="890" priority="905" stopIfTrue="1" operator="equal">
      <formula>0.15</formula>
    </cfRule>
  </conditionalFormatting>
  <conditionalFormatting sqref="A1198">
    <cfRule type="cellIs" dxfId="889" priority="896" stopIfTrue="1" operator="equal">
      <formula>-0.3</formula>
    </cfRule>
    <cfRule type="cellIs" dxfId="888" priority="897" stopIfTrue="1" operator="equal">
      <formula>-0.15</formula>
    </cfRule>
    <cfRule type="cellIs" dxfId="887" priority="898" stopIfTrue="1" operator="equal">
      <formula>-0.3</formula>
    </cfRule>
    <cfRule type="cellIs" dxfId="886" priority="899" stopIfTrue="1" operator="equal">
      <formula>-0.15</formula>
    </cfRule>
    <cfRule type="cellIs" dxfId="885" priority="900" stopIfTrue="1" operator="equal">
      <formula>"NEW"</formula>
    </cfRule>
  </conditionalFormatting>
  <conditionalFormatting sqref="A1198">
    <cfRule type="cellIs" dxfId="884" priority="891" stopIfTrue="1" operator="equal">
      <formula>0.3</formula>
    </cfRule>
    <cfRule type="cellIs" dxfId="883" priority="892" stopIfTrue="1" operator="equal">
      <formula>0.15</formula>
    </cfRule>
    <cfRule type="containsText" dxfId="882" priority="893" stopIfTrue="1" operator="containsText" text="NEW">
      <formula>NOT(ISERROR(SEARCH("NEW",A1198)))</formula>
    </cfRule>
    <cfRule type="cellIs" dxfId="881" priority="894" stopIfTrue="1" operator="equal">
      <formula>0.3</formula>
    </cfRule>
    <cfRule type="cellIs" dxfId="880" priority="895" stopIfTrue="1" operator="equal">
      <formula>0.15</formula>
    </cfRule>
  </conditionalFormatting>
  <conditionalFormatting sqref="A1179">
    <cfRule type="cellIs" dxfId="879" priority="886" stopIfTrue="1" operator="equal">
      <formula>-0.3</formula>
    </cfRule>
    <cfRule type="cellIs" dxfId="878" priority="887" stopIfTrue="1" operator="equal">
      <formula>-0.15</formula>
    </cfRule>
    <cfRule type="cellIs" dxfId="877" priority="888" stopIfTrue="1" operator="equal">
      <formula>-0.3</formula>
    </cfRule>
    <cfRule type="cellIs" dxfId="876" priority="889" stopIfTrue="1" operator="equal">
      <formula>-0.15</formula>
    </cfRule>
    <cfRule type="cellIs" dxfId="875" priority="890" stopIfTrue="1" operator="equal">
      <formula>"NEW"</formula>
    </cfRule>
  </conditionalFormatting>
  <conditionalFormatting sqref="A1179">
    <cfRule type="cellIs" dxfId="874" priority="881" stopIfTrue="1" operator="equal">
      <formula>0.3</formula>
    </cfRule>
    <cfRule type="cellIs" dxfId="873" priority="882" stopIfTrue="1" operator="equal">
      <formula>0.15</formula>
    </cfRule>
    <cfRule type="containsText" dxfId="872" priority="883" stopIfTrue="1" operator="containsText" text="NEW">
      <formula>NOT(ISERROR(SEARCH("NEW",A1179)))</formula>
    </cfRule>
    <cfRule type="cellIs" dxfId="871" priority="884" stopIfTrue="1" operator="equal">
      <formula>0.3</formula>
    </cfRule>
    <cfRule type="cellIs" dxfId="870" priority="885" stopIfTrue="1" operator="equal">
      <formula>0.15</formula>
    </cfRule>
  </conditionalFormatting>
  <conditionalFormatting sqref="A1476:A1520 A1580:A1611 A1613:A1623 A1626:A1674 A1677:A1690 A1732:A1744 A1772:A1784 A1787:A1801 A1804:A1814 A1828:A1843 A1817:A1826 A1287:A1306 A1747:A1768 A1846:A1931 A1378:A1473 A1308:A1376 A1284:A1285 A1692:A1730 A1523:A1577">
    <cfRule type="cellIs" dxfId="869" priority="876" stopIfTrue="1" operator="equal">
      <formula>-0.3</formula>
    </cfRule>
    <cfRule type="cellIs" dxfId="868" priority="877" stopIfTrue="1" operator="equal">
      <formula>-0.15</formula>
    </cfRule>
    <cfRule type="cellIs" dxfId="867" priority="878" stopIfTrue="1" operator="equal">
      <formula>-0.3</formula>
    </cfRule>
    <cfRule type="cellIs" dxfId="866" priority="879" stopIfTrue="1" operator="equal">
      <formula>-0.15</formula>
    </cfRule>
    <cfRule type="cellIs" dxfId="865" priority="880" stopIfTrue="1" operator="equal">
      <formula>"NEW"</formula>
    </cfRule>
  </conditionalFormatting>
  <conditionalFormatting sqref="A1476:A1520 A1580:A1611 A1613:A1623 A1626:A1674 A1677:A1690 A1732:A1744 A1772:A1784 A1787:A1801 A1804:A1814 A1828:A1843 A1817:A1826 A1287:A1306 A1747:A1768 A1846:A1931 A1378:A1473 A1308:A1376 A1284:A1285 A1692:A1730 A1523:A1577">
    <cfRule type="cellIs" dxfId="864" priority="871" stopIfTrue="1" operator="equal">
      <formula>0.3</formula>
    </cfRule>
    <cfRule type="cellIs" dxfId="863" priority="872" stopIfTrue="1" operator="equal">
      <formula>0.15</formula>
    </cfRule>
    <cfRule type="containsText" dxfId="862" priority="873" stopIfTrue="1" operator="containsText" text="NEW">
      <formula>NOT(ISERROR(SEARCH("NEW",A1284)))</formula>
    </cfRule>
    <cfRule type="cellIs" dxfId="861" priority="874" stopIfTrue="1" operator="equal">
      <formula>0.3</formula>
    </cfRule>
    <cfRule type="cellIs" dxfId="860" priority="875" stopIfTrue="1" operator="equal">
      <formula>0.15</formula>
    </cfRule>
  </conditionalFormatting>
  <conditionalFormatting sqref="A1827">
    <cfRule type="cellIs" dxfId="859" priority="866" stopIfTrue="1" operator="equal">
      <formula>-0.3</formula>
    </cfRule>
    <cfRule type="cellIs" dxfId="858" priority="867" stopIfTrue="1" operator="equal">
      <formula>-0.15</formula>
    </cfRule>
    <cfRule type="cellIs" dxfId="857" priority="868" stopIfTrue="1" operator="equal">
      <formula>-0.3</formula>
    </cfRule>
    <cfRule type="cellIs" dxfId="856" priority="869" stopIfTrue="1" operator="equal">
      <formula>-0.15</formula>
    </cfRule>
    <cfRule type="cellIs" dxfId="855" priority="870" stopIfTrue="1" operator="equal">
      <formula>"NEW"</formula>
    </cfRule>
  </conditionalFormatting>
  <conditionalFormatting sqref="A1827">
    <cfRule type="cellIs" dxfId="854" priority="861" stopIfTrue="1" operator="equal">
      <formula>0.3</formula>
    </cfRule>
    <cfRule type="cellIs" dxfId="853" priority="862" stopIfTrue="1" operator="equal">
      <formula>0.15</formula>
    </cfRule>
    <cfRule type="containsText" dxfId="852" priority="863" stopIfTrue="1" operator="containsText" text="NEW">
      <formula>NOT(ISERROR(SEARCH("NEW",A1827)))</formula>
    </cfRule>
    <cfRule type="cellIs" dxfId="851" priority="864" stopIfTrue="1" operator="equal">
      <formula>0.3</formula>
    </cfRule>
    <cfRule type="cellIs" dxfId="850" priority="865" stopIfTrue="1" operator="equal">
      <formula>0.15</formula>
    </cfRule>
  </conditionalFormatting>
  <conditionalFormatting sqref="A1675">
    <cfRule type="cellIs" dxfId="849" priority="856" stopIfTrue="1" operator="equal">
      <formula>-0.3</formula>
    </cfRule>
    <cfRule type="cellIs" dxfId="848" priority="857" stopIfTrue="1" operator="equal">
      <formula>-0.15</formula>
    </cfRule>
    <cfRule type="cellIs" dxfId="847" priority="858" stopIfTrue="1" operator="equal">
      <formula>-0.3</formula>
    </cfRule>
    <cfRule type="cellIs" dxfId="846" priority="859" stopIfTrue="1" operator="equal">
      <formula>-0.15</formula>
    </cfRule>
    <cfRule type="cellIs" dxfId="845" priority="860" stopIfTrue="1" operator="equal">
      <formula>"NEW"</formula>
    </cfRule>
  </conditionalFormatting>
  <conditionalFormatting sqref="A1675">
    <cfRule type="cellIs" dxfId="844" priority="851" stopIfTrue="1" operator="equal">
      <formula>0.3</formula>
    </cfRule>
    <cfRule type="cellIs" dxfId="843" priority="852" stopIfTrue="1" operator="equal">
      <formula>0.15</formula>
    </cfRule>
    <cfRule type="containsText" dxfId="842" priority="853" stopIfTrue="1" operator="containsText" text="NEW">
      <formula>NOT(ISERROR(SEARCH("NEW",A1675)))</formula>
    </cfRule>
    <cfRule type="cellIs" dxfId="841" priority="854" stopIfTrue="1" operator="equal">
      <formula>0.3</formula>
    </cfRule>
    <cfRule type="cellIs" dxfId="840" priority="855" stopIfTrue="1" operator="equal">
      <formula>0.15</formula>
    </cfRule>
  </conditionalFormatting>
  <conditionalFormatting sqref="A1474:A1475">
    <cfRule type="cellIs" dxfId="839" priority="846" stopIfTrue="1" operator="equal">
      <formula>-0.3</formula>
    </cfRule>
    <cfRule type="cellIs" dxfId="838" priority="847" stopIfTrue="1" operator="equal">
      <formula>-0.15</formula>
    </cfRule>
    <cfRule type="cellIs" dxfId="837" priority="848" stopIfTrue="1" operator="equal">
      <formula>-0.3</formula>
    </cfRule>
    <cfRule type="cellIs" dxfId="836" priority="849" stopIfTrue="1" operator="equal">
      <formula>-0.15</formula>
    </cfRule>
    <cfRule type="cellIs" dxfId="835" priority="850" stopIfTrue="1" operator="equal">
      <formula>"NEW"</formula>
    </cfRule>
  </conditionalFormatting>
  <conditionalFormatting sqref="A1474:A1475">
    <cfRule type="cellIs" dxfId="834" priority="841" stopIfTrue="1" operator="equal">
      <formula>0.3</formula>
    </cfRule>
    <cfRule type="cellIs" dxfId="833" priority="842" stopIfTrue="1" operator="equal">
      <formula>0.15</formula>
    </cfRule>
    <cfRule type="containsText" dxfId="832" priority="843" stopIfTrue="1" operator="containsText" text="NEW">
      <formula>NOT(ISERROR(SEARCH("NEW",A1474)))</formula>
    </cfRule>
    <cfRule type="cellIs" dxfId="831" priority="844" stopIfTrue="1" operator="equal">
      <formula>0.3</formula>
    </cfRule>
    <cfRule type="cellIs" dxfId="830" priority="845" stopIfTrue="1" operator="equal">
      <formula>0.15</formula>
    </cfRule>
  </conditionalFormatting>
  <conditionalFormatting sqref="A1676">
    <cfRule type="cellIs" dxfId="829" priority="836" stopIfTrue="1" operator="equal">
      <formula>-0.3</formula>
    </cfRule>
    <cfRule type="cellIs" dxfId="828" priority="837" stopIfTrue="1" operator="equal">
      <formula>-0.15</formula>
    </cfRule>
    <cfRule type="cellIs" dxfId="827" priority="838" stopIfTrue="1" operator="equal">
      <formula>-0.3</formula>
    </cfRule>
    <cfRule type="cellIs" dxfId="826" priority="839" stopIfTrue="1" operator="equal">
      <formula>-0.15</formula>
    </cfRule>
    <cfRule type="cellIs" dxfId="825" priority="840" stopIfTrue="1" operator="equal">
      <formula>"NEW"</formula>
    </cfRule>
  </conditionalFormatting>
  <conditionalFormatting sqref="A1676">
    <cfRule type="cellIs" dxfId="824" priority="831" stopIfTrue="1" operator="equal">
      <formula>0.3</formula>
    </cfRule>
    <cfRule type="cellIs" dxfId="823" priority="832" stopIfTrue="1" operator="equal">
      <formula>0.15</formula>
    </cfRule>
    <cfRule type="containsText" dxfId="822" priority="833" stopIfTrue="1" operator="containsText" text="NEW">
      <formula>NOT(ISERROR(SEARCH("NEW",A1676)))</formula>
    </cfRule>
    <cfRule type="cellIs" dxfId="821" priority="834" stopIfTrue="1" operator="equal">
      <formula>0.3</formula>
    </cfRule>
    <cfRule type="cellIs" dxfId="820" priority="835" stopIfTrue="1" operator="equal">
      <formula>0.15</formula>
    </cfRule>
  </conditionalFormatting>
  <conditionalFormatting sqref="A1612">
    <cfRule type="cellIs" dxfId="819" priority="826" stopIfTrue="1" operator="equal">
      <formula>-0.3</formula>
    </cfRule>
    <cfRule type="cellIs" dxfId="818" priority="827" stopIfTrue="1" operator="equal">
      <formula>-0.15</formula>
    </cfRule>
    <cfRule type="cellIs" dxfId="817" priority="828" stopIfTrue="1" operator="equal">
      <formula>-0.3</formula>
    </cfRule>
    <cfRule type="cellIs" dxfId="816" priority="829" stopIfTrue="1" operator="equal">
      <formula>-0.15</formula>
    </cfRule>
    <cfRule type="cellIs" dxfId="815" priority="830" stopIfTrue="1" operator="equal">
      <formula>"NEW"</formula>
    </cfRule>
  </conditionalFormatting>
  <conditionalFormatting sqref="A1612">
    <cfRule type="cellIs" dxfId="814" priority="821" stopIfTrue="1" operator="equal">
      <formula>0.3</formula>
    </cfRule>
    <cfRule type="cellIs" dxfId="813" priority="822" stopIfTrue="1" operator="equal">
      <formula>0.15</formula>
    </cfRule>
    <cfRule type="containsText" dxfId="812" priority="823" stopIfTrue="1" operator="containsText" text="NEW">
      <formula>NOT(ISERROR(SEARCH("NEW",A1612)))</formula>
    </cfRule>
    <cfRule type="cellIs" dxfId="811" priority="824" stopIfTrue="1" operator="equal">
      <formula>0.3</formula>
    </cfRule>
    <cfRule type="cellIs" dxfId="810" priority="825" stopIfTrue="1" operator="equal">
      <formula>0.15</formula>
    </cfRule>
  </conditionalFormatting>
  <conditionalFormatting sqref="A1578:A1579">
    <cfRule type="cellIs" dxfId="809" priority="816" stopIfTrue="1" operator="equal">
      <formula>-0.3</formula>
    </cfRule>
    <cfRule type="cellIs" dxfId="808" priority="817" stopIfTrue="1" operator="equal">
      <formula>-0.15</formula>
    </cfRule>
    <cfRule type="cellIs" dxfId="807" priority="818" stopIfTrue="1" operator="equal">
      <formula>-0.3</formula>
    </cfRule>
    <cfRule type="cellIs" dxfId="806" priority="819" stopIfTrue="1" operator="equal">
      <formula>-0.15</formula>
    </cfRule>
    <cfRule type="cellIs" dxfId="805" priority="820" stopIfTrue="1" operator="equal">
      <formula>"NEW"</formula>
    </cfRule>
  </conditionalFormatting>
  <conditionalFormatting sqref="A1578:A1579">
    <cfRule type="cellIs" dxfId="804" priority="811" stopIfTrue="1" operator="equal">
      <formula>0.3</formula>
    </cfRule>
    <cfRule type="cellIs" dxfId="803" priority="812" stopIfTrue="1" operator="equal">
      <formula>0.15</formula>
    </cfRule>
    <cfRule type="containsText" dxfId="802" priority="813" stopIfTrue="1" operator="containsText" text="NEW">
      <formula>NOT(ISERROR(SEARCH("NEW",A1578)))</formula>
    </cfRule>
    <cfRule type="cellIs" dxfId="801" priority="814" stopIfTrue="1" operator="equal">
      <formula>0.3</formula>
    </cfRule>
    <cfRule type="cellIs" dxfId="800" priority="815" stopIfTrue="1" operator="equal">
      <formula>0.15</formula>
    </cfRule>
  </conditionalFormatting>
  <conditionalFormatting sqref="A1624:A1625">
    <cfRule type="cellIs" dxfId="799" priority="806" stopIfTrue="1" operator="equal">
      <formula>-0.3</formula>
    </cfRule>
    <cfRule type="cellIs" dxfId="798" priority="807" stopIfTrue="1" operator="equal">
      <formula>-0.15</formula>
    </cfRule>
    <cfRule type="cellIs" dxfId="797" priority="808" stopIfTrue="1" operator="equal">
      <formula>-0.3</formula>
    </cfRule>
    <cfRule type="cellIs" dxfId="796" priority="809" stopIfTrue="1" operator="equal">
      <formula>-0.15</formula>
    </cfRule>
    <cfRule type="cellIs" dxfId="795" priority="810" stopIfTrue="1" operator="equal">
      <formula>"NEW"</formula>
    </cfRule>
  </conditionalFormatting>
  <conditionalFormatting sqref="A1624:A1625">
    <cfRule type="cellIs" dxfId="794" priority="801" stopIfTrue="1" operator="equal">
      <formula>0.3</formula>
    </cfRule>
    <cfRule type="cellIs" dxfId="793" priority="802" stopIfTrue="1" operator="equal">
      <formula>0.15</formula>
    </cfRule>
    <cfRule type="containsText" dxfId="792" priority="803" stopIfTrue="1" operator="containsText" text="NEW">
      <formula>NOT(ISERROR(SEARCH("NEW",A1624)))</formula>
    </cfRule>
    <cfRule type="cellIs" dxfId="791" priority="804" stopIfTrue="1" operator="equal">
      <formula>0.3</formula>
    </cfRule>
    <cfRule type="cellIs" dxfId="790" priority="805" stopIfTrue="1" operator="equal">
      <formula>0.15</formula>
    </cfRule>
  </conditionalFormatting>
  <conditionalFormatting sqref="A1307">
    <cfRule type="cellIs" dxfId="789" priority="796" stopIfTrue="1" operator="equal">
      <formula>-0.3</formula>
    </cfRule>
    <cfRule type="cellIs" dxfId="788" priority="797" stopIfTrue="1" operator="equal">
      <formula>-0.15</formula>
    </cfRule>
    <cfRule type="cellIs" dxfId="787" priority="798" stopIfTrue="1" operator="equal">
      <formula>-0.3</formula>
    </cfRule>
    <cfRule type="cellIs" dxfId="786" priority="799" stopIfTrue="1" operator="equal">
      <formula>-0.15</formula>
    </cfRule>
    <cfRule type="cellIs" dxfId="785" priority="800" stopIfTrue="1" operator="equal">
      <formula>"NEW"</formula>
    </cfRule>
  </conditionalFormatting>
  <conditionalFormatting sqref="A1307">
    <cfRule type="cellIs" dxfId="784" priority="791" stopIfTrue="1" operator="equal">
      <formula>0.3</formula>
    </cfRule>
    <cfRule type="cellIs" dxfId="783" priority="792" stopIfTrue="1" operator="equal">
      <formula>0.15</formula>
    </cfRule>
    <cfRule type="containsText" dxfId="782" priority="793" stopIfTrue="1" operator="containsText" text="NEW">
      <formula>NOT(ISERROR(SEARCH("NEW",A1307)))</formula>
    </cfRule>
    <cfRule type="cellIs" dxfId="781" priority="794" stopIfTrue="1" operator="equal">
      <formula>0.3</formula>
    </cfRule>
    <cfRule type="cellIs" dxfId="780" priority="795" stopIfTrue="1" operator="equal">
      <formula>0.15</formula>
    </cfRule>
  </conditionalFormatting>
  <conditionalFormatting sqref="A1731">
    <cfRule type="cellIs" dxfId="779" priority="756" stopIfTrue="1" operator="equal">
      <formula>-0.3</formula>
    </cfRule>
    <cfRule type="cellIs" dxfId="778" priority="757" stopIfTrue="1" operator="equal">
      <formula>-0.15</formula>
    </cfRule>
    <cfRule type="cellIs" dxfId="777" priority="758" stopIfTrue="1" operator="equal">
      <formula>-0.3</formula>
    </cfRule>
    <cfRule type="cellIs" dxfId="776" priority="759" stopIfTrue="1" operator="equal">
      <formula>-0.15</formula>
    </cfRule>
    <cfRule type="cellIs" dxfId="775" priority="760" stopIfTrue="1" operator="equal">
      <formula>"NEW"</formula>
    </cfRule>
  </conditionalFormatting>
  <conditionalFormatting sqref="A1731">
    <cfRule type="cellIs" dxfId="774" priority="751" stopIfTrue="1" operator="equal">
      <formula>0.3</formula>
    </cfRule>
    <cfRule type="cellIs" dxfId="773" priority="752" stopIfTrue="1" operator="equal">
      <formula>0.15</formula>
    </cfRule>
    <cfRule type="containsText" dxfId="772" priority="753" stopIfTrue="1" operator="containsText" text="NEW">
      <formula>NOT(ISERROR(SEARCH("NEW",A1731)))</formula>
    </cfRule>
    <cfRule type="cellIs" dxfId="771" priority="754" stopIfTrue="1" operator="equal">
      <formula>0.3</formula>
    </cfRule>
    <cfRule type="cellIs" dxfId="770" priority="755" stopIfTrue="1" operator="equal">
      <formula>0.15</formula>
    </cfRule>
  </conditionalFormatting>
  <conditionalFormatting sqref="A1815">
    <cfRule type="cellIs" dxfId="769" priority="786" stopIfTrue="1" operator="equal">
      <formula>-0.3</formula>
    </cfRule>
    <cfRule type="cellIs" dxfId="768" priority="787" stopIfTrue="1" operator="equal">
      <formula>-0.15</formula>
    </cfRule>
    <cfRule type="cellIs" dxfId="767" priority="788" stopIfTrue="1" operator="equal">
      <formula>-0.3</formula>
    </cfRule>
    <cfRule type="cellIs" dxfId="766" priority="789" stopIfTrue="1" operator="equal">
      <formula>-0.15</formula>
    </cfRule>
    <cfRule type="cellIs" dxfId="765" priority="790" stopIfTrue="1" operator="equal">
      <formula>"NEW"</formula>
    </cfRule>
  </conditionalFormatting>
  <conditionalFormatting sqref="A1815">
    <cfRule type="cellIs" dxfId="764" priority="781" stopIfTrue="1" operator="equal">
      <formula>0.3</formula>
    </cfRule>
    <cfRule type="cellIs" dxfId="763" priority="782" stopIfTrue="1" operator="equal">
      <formula>0.15</formula>
    </cfRule>
    <cfRule type="containsText" dxfId="762" priority="783" stopIfTrue="1" operator="containsText" text="NEW">
      <formula>NOT(ISERROR(SEARCH("NEW",A1815)))</formula>
    </cfRule>
    <cfRule type="cellIs" dxfId="761" priority="784" stopIfTrue="1" operator="equal">
      <formula>0.3</formula>
    </cfRule>
    <cfRule type="cellIs" dxfId="760" priority="785" stopIfTrue="1" operator="equal">
      <formula>0.15</formula>
    </cfRule>
  </conditionalFormatting>
  <conditionalFormatting sqref="A1816">
    <cfRule type="cellIs" dxfId="759" priority="776" stopIfTrue="1" operator="equal">
      <formula>-0.3</formula>
    </cfRule>
    <cfRule type="cellIs" dxfId="758" priority="777" stopIfTrue="1" operator="equal">
      <formula>-0.15</formula>
    </cfRule>
    <cfRule type="cellIs" dxfId="757" priority="778" stopIfTrue="1" operator="equal">
      <formula>-0.3</formula>
    </cfRule>
    <cfRule type="cellIs" dxfId="756" priority="779" stopIfTrue="1" operator="equal">
      <formula>-0.15</formula>
    </cfRule>
    <cfRule type="cellIs" dxfId="755" priority="780" stopIfTrue="1" operator="equal">
      <formula>"NEW"</formula>
    </cfRule>
  </conditionalFormatting>
  <conditionalFormatting sqref="A1816">
    <cfRule type="cellIs" dxfId="754" priority="771" stopIfTrue="1" operator="equal">
      <formula>0.3</formula>
    </cfRule>
    <cfRule type="cellIs" dxfId="753" priority="772" stopIfTrue="1" operator="equal">
      <formula>0.15</formula>
    </cfRule>
    <cfRule type="containsText" dxfId="752" priority="773" stopIfTrue="1" operator="containsText" text="NEW">
      <formula>NOT(ISERROR(SEARCH("NEW",A1816)))</formula>
    </cfRule>
    <cfRule type="cellIs" dxfId="751" priority="774" stopIfTrue="1" operator="equal">
      <formula>0.3</formula>
    </cfRule>
    <cfRule type="cellIs" dxfId="750" priority="775" stopIfTrue="1" operator="equal">
      <formula>0.15</formula>
    </cfRule>
  </conditionalFormatting>
  <conditionalFormatting sqref="A1802">
    <cfRule type="cellIs" dxfId="749" priority="766" stopIfTrue="1" operator="equal">
      <formula>-0.3</formula>
    </cfRule>
    <cfRule type="cellIs" dxfId="748" priority="767" stopIfTrue="1" operator="equal">
      <formula>-0.15</formula>
    </cfRule>
    <cfRule type="cellIs" dxfId="747" priority="768" stopIfTrue="1" operator="equal">
      <formula>-0.3</formula>
    </cfRule>
    <cfRule type="cellIs" dxfId="746" priority="769" stopIfTrue="1" operator="equal">
      <formula>-0.15</formula>
    </cfRule>
    <cfRule type="cellIs" dxfId="745" priority="770" stopIfTrue="1" operator="equal">
      <formula>"NEW"</formula>
    </cfRule>
  </conditionalFormatting>
  <conditionalFormatting sqref="A1802">
    <cfRule type="cellIs" dxfId="744" priority="761" stopIfTrue="1" operator="equal">
      <formula>0.3</formula>
    </cfRule>
    <cfRule type="cellIs" dxfId="743" priority="762" stopIfTrue="1" operator="equal">
      <formula>0.15</formula>
    </cfRule>
    <cfRule type="containsText" dxfId="742" priority="763" stopIfTrue="1" operator="containsText" text="NEW">
      <formula>NOT(ISERROR(SEARCH("NEW",A1802)))</formula>
    </cfRule>
    <cfRule type="cellIs" dxfId="741" priority="764" stopIfTrue="1" operator="equal">
      <formula>0.3</formula>
    </cfRule>
    <cfRule type="cellIs" dxfId="740" priority="765" stopIfTrue="1" operator="equal">
      <formula>0.15</formula>
    </cfRule>
  </conditionalFormatting>
  <conditionalFormatting sqref="A1522">
    <cfRule type="cellIs" dxfId="739" priority="746" stopIfTrue="1" operator="equal">
      <formula>-0.3</formula>
    </cfRule>
    <cfRule type="cellIs" dxfId="738" priority="747" stopIfTrue="1" operator="equal">
      <formula>-0.15</formula>
    </cfRule>
    <cfRule type="cellIs" dxfId="737" priority="748" stopIfTrue="1" operator="equal">
      <formula>-0.3</formula>
    </cfRule>
    <cfRule type="cellIs" dxfId="736" priority="749" stopIfTrue="1" operator="equal">
      <formula>-0.15</formula>
    </cfRule>
    <cfRule type="cellIs" dxfId="735" priority="750" stopIfTrue="1" operator="equal">
      <formula>"NEW"</formula>
    </cfRule>
  </conditionalFormatting>
  <conditionalFormatting sqref="A1522">
    <cfRule type="cellIs" dxfId="734" priority="741" stopIfTrue="1" operator="equal">
      <formula>0.3</formula>
    </cfRule>
    <cfRule type="cellIs" dxfId="733" priority="742" stopIfTrue="1" operator="equal">
      <formula>0.15</formula>
    </cfRule>
    <cfRule type="containsText" dxfId="732" priority="743" stopIfTrue="1" operator="containsText" text="NEW">
      <formula>NOT(ISERROR(SEARCH("NEW",A1522)))</formula>
    </cfRule>
    <cfRule type="cellIs" dxfId="731" priority="744" stopIfTrue="1" operator="equal">
      <formula>0.3</formula>
    </cfRule>
    <cfRule type="cellIs" dxfId="730" priority="745" stopIfTrue="1" operator="equal">
      <formula>0.15</formula>
    </cfRule>
  </conditionalFormatting>
  <conditionalFormatting sqref="A1844">
    <cfRule type="cellIs" dxfId="729" priority="736" stopIfTrue="1" operator="equal">
      <formula>-0.3</formula>
    </cfRule>
    <cfRule type="cellIs" dxfId="728" priority="737" stopIfTrue="1" operator="equal">
      <formula>-0.15</formula>
    </cfRule>
    <cfRule type="cellIs" dxfId="727" priority="738" stopIfTrue="1" operator="equal">
      <formula>-0.3</formula>
    </cfRule>
    <cfRule type="cellIs" dxfId="726" priority="739" stopIfTrue="1" operator="equal">
      <formula>-0.15</formula>
    </cfRule>
    <cfRule type="cellIs" dxfId="725" priority="740" stopIfTrue="1" operator="equal">
      <formula>"NEW"</formula>
    </cfRule>
  </conditionalFormatting>
  <conditionalFormatting sqref="A1844">
    <cfRule type="cellIs" dxfId="724" priority="731" stopIfTrue="1" operator="equal">
      <formula>0.3</formula>
    </cfRule>
    <cfRule type="cellIs" dxfId="723" priority="732" stopIfTrue="1" operator="equal">
      <formula>0.15</formula>
    </cfRule>
    <cfRule type="containsText" dxfId="722" priority="733" stopIfTrue="1" operator="containsText" text="NEW">
      <formula>NOT(ISERROR(SEARCH("NEW",A1844)))</formula>
    </cfRule>
    <cfRule type="cellIs" dxfId="721" priority="734" stopIfTrue="1" operator="equal">
      <formula>0.3</formula>
    </cfRule>
    <cfRule type="cellIs" dxfId="720" priority="735" stopIfTrue="1" operator="equal">
      <formula>0.15</formula>
    </cfRule>
  </conditionalFormatting>
  <conditionalFormatting sqref="A1845">
    <cfRule type="cellIs" dxfId="719" priority="726" stopIfTrue="1" operator="equal">
      <formula>-0.3</formula>
    </cfRule>
    <cfRule type="cellIs" dxfId="718" priority="727" stopIfTrue="1" operator="equal">
      <formula>-0.15</formula>
    </cfRule>
    <cfRule type="cellIs" dxfId="717" priority="728" stopIfTrue="1" operator="equal">
      <formula>-0.3</formula>
    </cfRule>
    <cfRule type="cellIs" dxfId="716" priority="729" stopIfTrue="1" operator="equal">
      <formula>-0.15</formula>
    </cfRule>
    <cfRule type="cellIs" dxfId="715" priority="730" stopIfTrue="1" operator="equal">
      <formula>"NEW"</formula>
    </cfRule>
  </conditionalFormatting>
  <conditionalFormatting sqref="A1845">
    <cfRule type="cellIs" dxfId="714" priority="721" stopIfTrue="1" operator="equal">
      <formula>0.3</formula>
    </cfRule>
    <cfRule type="cellIs" dxfId="713" priority="722" stopIfTrue="1" operator="equal">
      <formula>0.15</formula>
    </cfRule>
    <cfRule type="containsText" dxfId="712" priority="723" stopIfTrue="1" operator="containsText" text="NEW">
      <formula>NOT(ISERROR(SEARCH("NEW",A1845)))</formula>
    </cfRule>
    <cfRule type="cellIs" dxfId="711" priority="724" stopIfTrue="1" operator="equal">
      <formula>0.3</formula>
    </cfRule>
    <cfRule type="cellIs" dxfId="710" priority="725" stopIfTrue="1" operator="equal">
      <formula>0.15</formula>
    </cfRule>
  </conditionalFormatting>
  <conditionalFormatting sqref="A1803">
    <cfRule type="cellIs" dxfId="709" priority="716" stopIfTrue="1" operator="equal">
      <formula>-0.3</formula>
    </cfRule>
    <cfRule type="cellIs" dxfId="708" priority="717" stopIfTrue="1" operator="equal">
      <formula>-0.15</formula>
    </cfRule>
    <cfRule type="cellIs" dxfId="707" priority="718" stopIfTrue="1" operator="equal">
      <formula>-0.3</formula>
    </cfRule>
    <cfRule type="cellIs" dxfId="706" priority="719" stopIfTrue="1" operator="equal">
      <formula>-0.15</formula>
    </cfRule>
    <cfRule type="cellIs" dxfId="705" priority="720" stopIfTrue="1" operator="equal">
      <formula>"NEW"</formula>
    </cfRule>
  </conditionalFormatting>
  <conditionalFormatting sqref="A1803">
    <cfRule type="cellIs" dxfId="704" priority="711" stopIfTrue="1" operator="equal">
      <formula>0.3</formula>
    </cfRule>
    <cfRule type="cellIs" dxfId="703" priority="712" stopIfTrue="1" operator="equal">
      <formula>0.15</formula>
    </cfRule>
    <cfRule type="containsText" dxfId="702" priority="713" stopIfTrue="1" operator="containsText" text="NEW">
      <formula>NOT(ISERROR(SEARCH("NEW",A1803)))</formula>
    </cfRule>
    <cfRule type="cellIs" dxfId="701" priority="714" stopIfTrue="1" operator="equal">
      <formula>0.3</formula>
    </cfRule>
    <cfRule type="cellIs" dxfId="700" priority="715" stopIfTrue="1" operator="equal">
      <formula>0.15</formula>
    </cfRule>
  </conditionalFormatting>
  <conditionalFormatting sqref="A1785:A1786">
    <cfRule type="cellIs" dxfId="699" priority="706" stopIfTrue="1" operator="equal">
      <formula>-0.3</formula>
    </cfRule>
    <cfRule type="cellIs" dxfId="698" priority="707" stopIfTrue="1" operator="equal">
      <formula>-0.15</formula>
    </cfRule>
    <cfRule type="cellIs" dxfId="697" priority="708" stopIfTrue="1" operator="equal">
      <formula>-0.3</formula>
    </cfRule>
    <cfRule type="cellIs" dxfId="696" priority="709" stopIfTrue="1" operator="equal">
      <formula>-0.15</formula>
    </cfRule>
    <cfRule type="cellIs" dxfId="695" priority="710" stopIfTrue="1" operator="equal">
      <formula>"NEW"</formula>
    </cfRule>
  </conditionalFormatting>
  <conditionalFormatting sqref="A1785:A1786">
    <cfRule type="cellIs" dxfId="694" priority="701" stopIfTrue="1" operator="equal">
      <formula>0.3</formula>
    </cfRule>
    <cfRule type="cellIs" dxfId="693" priority="702" stopIfTrue="1" operator="equal">
      <formula>0.15</formula>
    </cfRule>
    <cfRule type="containsText" dxfId="692" priority="703" stopIfTrue="1" operator="containsText" text="NEW">
      <formula>NOT(ISERROR(SEARCH("NEW",A1785)))</formula>
    </cfRule>
    <cfRule type="cellIs" dxfId="691" priority="704" stopIfTrue="1" operator="equal">
      <formula>0.3</formula>
    </cfRule>
    <cfRule type="cellIs" dxfId="690" priority="705" stopIfTrue="1" operator="equal">
      <formula>0.15</formula>
    </cfRule>
  </conditionalFormatting>
  <conditionalFormatting sqref="A1745:A1746">
    <cfRule type="cellIs" dxfId="689" priority="696" stopIfTrue="1" operator="equal">
      <formula>-0.3</formula>
    </cfRule>
    <cfRule type="cellIs" dxfId="688" priority="697" stopIfTrue="1" operator="equal">
      <formula>-0.15</formula>
    </cfRule>
    <cfRule type="cellIs" dxfId="687" priority="698" stopIfTrue="1" operator="equal">
      <formula>-0.3</formula>
    </cfRule>
    <cfRule type="cellIs" dxfId="686" priority="699" stopIfTrue="1" operator="equal">
      <formula>-0.15</formula>
    </cfRule>
    <cfRule type="cellIs" dxfId="685" priority="700" stopIfTrue="1" operator="equal">
      <formula>"NEW"</formula>
    </cfRule>
  </conditionalFormatting>
  <conditionalFormatting sqref="A1745:A1746">
    <cfRule type="cellIs" dxfId="684" priority="691" stopIfTrue="1" operator="equal">
      <formula>0.3</formula>
    </cfRule>
    <cfRule type="cellIs" dxfId="683" priority="692" stopIfTrue="1" operator="equal">
      <formula>0.15</formula>
    </cfRule>
    <cfRule type="containsText" dxfId="682" priority="693" stopIfTrue="1" operator="containsText" text="NEW">
      <formula>NOT(ISERROR(SEARCH("NEW",A1745)))</formula>
    </cfRule>
    <cfRule type="cellIs" dxfId="681" priority="694" stopIfTrue="1" operator="equal">
      <formula>0.3</formula>
    </cfRule>
    <cfRule type="cellIs" dxfId="680" priority="695" stopIfTrue="1" operator="equal">
      <formula>0.15</formula>
    </cfRule>
  </conditionalFormatting>
  <conditionalFormatting sqref="A1769:A1771">
    <cfRule type="cellIs" dxfId="679" priority="686" stopIfTrue="1" operator="equal">
      <formula>-0.3</formula>
    </cfRule>
    <cfRule type="cellIs" dxfId="678" priority="687" stopIfTrue="1" operator="equal">
      <formula>-0.15</formula>
    </cfRule>
    <cfRule type="cellIs" dxfId="677" priority="688" stopIfTrue="1" operator="equal">
      <formula>-0.3</formula>
    </cfRule>
    <cfRule type="cellIs" dxfId="676" priority="689" stopIfTrue="1" operator="equal">
      <formula>-0.15</formula>
    </cfRule>
    <cfRule type="cellIs" dxfId="675" priority="690" stopIfTrue="1" operator="equal">
      <formula>"NEW"</formula>
    </cfRule>
  </conditionalFormatting>
  <conditionalFormatting sqref="A1769:A1771">
    <cfRule type="cellIs" dxfId="674" priority="681" stopIfTrue="1" operator="equal">
      <formula>0.3</formula>
    </cfRule>
    <cfRule type="cellIs" dxfId="673" priority="682" stopIfTrue="1" operator="equal">
      <formula>0.15</formula>
    </cfRule>
    <cfRule type="containsText" dxfId="672" priority="683" stopIfTrue="1" operator="containsText" text="NEW">
      <formula>NOT(ISERROR(SEARCH("NEW",A1769)))</formula>
    </cfRule>
    <cfRule type="cellIs" dxfId="671" priority="684" stopIfTrue="1" operator="equal">
      <formula>0.3</formula>
    </cfRule>
    <cfRule type="cellIs" dxfId="670" priority="685" stopIfTrue="1" operator="equal">
      <formula>0.15</formula>
    </cfRule>
  </conditionalFormatting>
  <conditionalFormatting sqref="A1691">
    <cfRule type="cellIs" dxfId="669" priority="676" stopIfTrue="1" operator="equal">
      <formula>-0.3</formula>
    </cfRule>
    <cfRule type="cellIs" dxfId="668" priority="677" stopIfTrue="1" operator="equal">
      <formula>-0.15</formula>
    </cfRule>
    <cfRule type="cellIs" dxfId="667" priority="678" stopIfTrue="1" operator="equal">
      <formula>-0.3</formula>
    </cfRule>
    <cfRule type="cellIs" dxfId="666" priority="679" stopIfTrue="1" operator="equal">
      <formula>-0.15</formula>
    </cfRule>
    <cfRule type="cellIs" dxfId="665" priority="680" stopIfTrue="1" operator="equal">
      <formula>"NEW"</formula>
    </cfRule>
  </conditionalFormatting>
  <conditionalFormatting sqref="A1691">
    <cfRule type="cellIs" dxfId="664" priority="671" stopIfTrue="1" operator="equal">
      <formula>0.3</formula>
    </cfRule>
    <cfRule type="cellIs" dxfId="663" priority="672" stopIfTrue="1" operator="equal">
      <formula>0.15</formula>
    </cfRule>
    <cfRule type="containsText" dxfId="662" priority="673" stopIfTrue="1" operator="containsText" text="NEW">
      <formula>NOT(ISERROR(SEARCH("NEW",A1691)))</formula>
    </cfRule>
    <cfRule type="cellIs" dxfId="661" priority="674" stopIfTrue="1" operator="equal">
      <formula>0.3</formula>
    </cfRule>
    <cfRule type="cellIs" dxfId="660" priority="675" stopIfTrue="1" operator="equal">
      <formula>0.15</formula>
    </cfRule>
  </conditionalFormatting>
  <conditionalFormatting sqref="A1521">
    <cfRule type="cellIs" dxfId="659" priority="666" stopIfTrue="1" operator="equal">
      <formula>-0.3</formula>
    </cfRule>
    <cfRule type="cellIs" dxfId="658" priority="667" stopIfTrue="1" operator="equal">
      <formula>-0.15</formula>
    </cfRule>
    <cfRule type="cellIs" dxfId="657" priority="668" stopIfTrue="1" operator="equal">
      <formula>-0.3</formula>
    </cfRule>
    <cfRule type="cellIs" dxfId="656" priority="669" stopIfTrue="1" operator="equal">
      <formula>-0.15</formula>
    </cfRule>
    <cfRule type="cellIs" dxfId="655" priority="670" stopIfTrue="1" operator="equal">
      <formula>"NEW"</formula>
    </cfRule>
  </conditionalFormatting>
  <conditionalFormatting sqref="A1521">
    <cfRule type="cellIs" dxfId="654" priority="661" stopIfTrue="1" operator="equal">
      <formula>0.3</formula>
    </cfRule>
    <cfRule type="cellIs" dxfId="653" priority="662" stopIfTrue="1" operator="equal">
      <formula>0.15</formula>
    </cfRule>
    <cfRule type="containsText" dxfId="652" priority="663" stopIfTrue="1" operator="containsText" text="NEW">
      <formula>NOT(ISERROR(SEARCH("NEW",A1521)))</formula>
    </cfRule>
    <cfRule type="cellIs" dxfId="651" priority="664" stopIfTrue="1" operator="equal">
      <formula>0.3</formula>
    </cfRule>
    <cfRule type="cellIs" dxfId="650" priority="665" stopIfTrue="1" operator="equal">
      <formula>0.15</formula>
    </cfRule>
  </conditionalFormatting>
  <conditionalFormatting sqref="A1286">
    <cfRule type="cellIs" dxfId="649" priority="656" stopIfTrue="1" operator="equal">
      <formula>-0.3</formula>
    </cfRule>
    <cfRule type="cellIs" dxfId="648" priority="657" stopIfTrue="1" operator="equal">
      <formula>-0.15</formula>
    </cfRule>
    <cfRule type="cellIs" dxfId="647" priority="658" stopIfTrue="1" operator="equal">
      <formula>-0.3</formula>
    </cfRule>
    <cfRule type="cellIs" dxfId="646" priority="659" stopIfTrue="1" operator="equal">
      <formula>-0.15</formula>
    </cfRule>
    <cfRule type="cellIs" dxfId="645" priority="660" stopIfTrue="1" operator="equal">
      <formula>"NEW"</formula>
    </cfRule>
  </conditionalFormatting>
  <conditionalFormatting sqref="A1286">
    <cfRule type="cellIs" dxfId="644" priority="651" stopIfTrue="1" operator="equal">
      <formula>0.3</formula>
    </cfRule>
    <cfRule type="cellIs" dxfId="643" priority="652" stopIfTrue="1" operator="equal">
      <formula>0.15</formula>
    </cfRule>
    <cfRule type="containsText" dxfId="642" priority="653" stopIfTrue="1" operator="containsText" text="NEW">
      <formula>NOT(ISERROR(SEARCH("NEW",A1286)))</formula>
    </cfRule>
    <cfRule type="cellIs" dxfId="641" priority="654" stopIfTrue="1" operator="equal">
      <formula>0.3</formula>
    </cfRule>
    <cfRule type="cellIs" dxfId="640" priority="655" stopIfTrue="1" operator="equal">
      <formula>0.15</formula>
    </cfRule>
  </conditionalFormatting>
  <conditionalFormatting sqref="A1377">
    <cfRule type="cellIs" dxfId="639" priority="646" stopIfTrue="1" operator="equal">
      <formula>-0.3</formula>
    </cfRule>
    <cfRule type="cellIs" dxfId="638" priority="647" stopIfTrue="1" operator="equal">
      <formula>-0.15</formula>
    </cfRule>
    <cfRule type="cellIs" dxfId="637" priority="648" stopIfTrue="1" operator="equal">
      <formula>-0.3</formula>
    </cfRule>
    <cfRule type="cellIs" dxfId="636" priority="649" stopIfTrue="1" operator="equal">
      <formula>-0.15</formula>
    </cfRule>
    <cfRule type="cellIs" dxfId="635" priority="650" stopIfTrue="1" operator="equal">
      <formula>"NEW"</formula>
    </cfRule>
  </conditionalFormatting>
  <conditionalFormatting sqref="A1377">
    <cfRule type="cellIs" dxfId="634" priority="641" stopIfTrue="1" operator="equal">
      <formula>0.3</formula>
    </cfRule>
    <cfRule type="cellIs" dxfId="633" priority="642" stopIfTrue="1" operator="equal">
      <formula>0.15</formula>
    </cfRule>
    <cfRule type="containsText" dxfId="632" priority="643" stopIfTrue="1" operator="containsText" text="NEW">
      <formula>NOT(ISERROR(SEARCH("NEW",A1377)))</formula>
    </cfRule>
    <cfRule type="cellIs" dxfId="631" priority="644" stopIfTrue="1" operator="equal">
      <formula>0.3</formula>
    </cfRule>
    <cfRule type="cellIs" dxfId="630" priority="645" stopIfTrue="1" operator="equal">
      <formula>0.15</formula>
    </cfRule>
  </conditionalFormatting>
  <conditionalFormatting sqref="A1932">
    <cfRule type="cellIs" dxfId="629" priority="636" stopIfTrue="1" operator="equal">
      <formula>-0.3</formula>
    </cfRule>
    <cfRule type="cellIs" dxfId="628" priority="637" stopIfTrue="1" operator="equal">
      <formula>-0.15</formula>
    </cfRule>
    <cfRule type="cellIs" dxfId="627" priority="638" stopIfTrue="1" operator="equal">
      <formula>-0.3</formula>
    </cfRule>
    <cfRule type="cellIs" dxfId="626" priority="639" stopIfTrue="1" operator="equal">
      <formula>-0.15</formula>
    </cfRule>
    <cfRule type="cellIs" dxfId="625" priority="640" stopIfTrue="1" operator="equal">
      <formula>"NEW"</formula>
    </cfRule>
  </conditionalFormatting>
  <conditionalFormatting sqref="A1932">
    <cfRule type="cellIs" dxfId="624" priority="631" stopIfTrue="1" operator="equal">
      <formula>0.3</formula>
    </cfRule>
    <cfRule type="cellIs" dxfId="623" priority="632" stopIfTrue="1" operator="equal">
      <formula>0.15</formula>
    </cfRule>
    <cfRule type="containsText" dxfId="622" priority="633" stopIfTrue="1" operator="containsText" text="NEW">
      <formula>NOT(ISERROR(SEARCH("NEW",A1932)))</formula>
    </cfRule>
    <cfRule type="cellIs" dxfId="621" priority="634" stopIfTrue="1" operator="equal">
      <formula>0.3</formula>
    </cfRule>
    <cfRule type="cellIs" dxfId="620" priority="635" stopIfTrue="1" operator="equal">
      <formula>0.15</formula>
    </cfRule>
  </conditionalFormatting>
  <conditionalFormatting sqref="A1933:A1942">
    <cfRule type="cellIs" dxfId="619" priority="626" stopIfTrue="1" operator="equal">
      <formula>-0.3</formula>
    </cfRule>
    <cfRule type="cellIs" dxfId="618" priority="627" stopIfTrue="1" operator="equal">
      <formula>-0.15</formula>
    </cfRule>
    <cfRule type="cellIs" dxfId="617" priority="628" stopIfTrue="1" operator="equal">
      <formula>-0.3</formula>
    </cfRule>
    <cfRule type="cellIs" dxfId="616" priority="629" stopIfTrue="1" operator="equal">
      <formula>-0.15</formula>
    </cfRule>
    <cfRule type="cellIs" dxfId="615" priority="630" stopIfTrue="1" operator="equal">
      <formula>"NEW"</formula>
    </cfRule>
  </conditionalFormatting>
  <conditionalFormatting sqref="A1933:A1942">
    <cfRule type="cellIs" dxfId="614" priority="621" stopIfTrue="1" operator="equal">
      <formula>0.3</formula>
    </cfRule>
    <cfRule type="cellIs" dxfId="613" priority="622" stopIfTrue="1" operator="equal">
      <formula>0.15</formula>
    </cfRule>
    <cfRule type="containsText" dxfId="612" priority="623" stopIfTrue="1" operator="containsText" text="NEW">
      <formula>NOT(ISERROR(SEARCH("NEW",A1933)))</formula>
    </cfRule>
    <cfRule type="cellIs" dxfId="611" priority="624" stopIfTrue="1" operator="equal">
      <formula>0.3</formula>
    </cfRule>
    <cfRule type="cellIs" dxfId="610" priority="625" stopIfTrue="1" operator="equal">
      <formula>0.15</formula>
    </cfRule>
  </conditionalFormatting>
  <conditionalFormatting sqref="A1943">
    <cfRule type="cellIs" dxfId="609" priority="616" stopIfTrue="1" operator="equal">
      <formula>-0.3</formula>
    </cfRule>
    <cfRule type="cellIs" dxfId="608" priority="617" stopIfTrue="1" operator="equal">
      <formula>-0.15</formula>
    </cfRule>
    <cfRule type="cellIs" dxfId="607" priority="618" stopIfTrue="1" operator="equal">
      <formula>-0.3</formula>
    </cfRule>
    <cfRule type="cellIs" dxfId="606" priority="619" stopIfTrue="1" operator="equal">
      <formula>-0.15</formula>
    </cfRule>
    <cfRule type="cellIs" dxfId="605" priority="620" stopIfTrue="1" operator="equal">
      <formula>"NEW"</formula>
    </cfRule>
  </conditionalFormatting>
  <conditionalFormatting sqref="A1943">
    <cfRule type="cellIs" dxfId="604" priority="611" stopIfTrue="1" operator="equal">
      <formula>0.3</formula>
    </cfRule>
    <cfRule type="cellIs" dxfId="603" priority="612" stopIfTrue="1" operator="equal">
      <formula>0.15</formula>
    </cfRule>
    <cfRule type="containsText" dxfId="602" priority="613" stopIfTrue="1" operator="containsText" text="NEW">
      <formula>NOT(ISERROR(SEARCH("NEW",A1943)))</formula>
    </cfRule>
    <cfRule type="cellIs" dxfId="601" priority="614" stopIfTrue="1" operator="equal">
      <formula>0.3</formula>
    </cfRule>
    <cfRule type="cellIs" dxfId="600" priority="615" stopIfTrue="1" operator="equal">
      <formula>0.15</formula>
    </cfRule>
  </conditionalFormatting>
  <conditionalFormatting sqref="A1944:A1953">
    <cfRule type="cellIs" dxfId="599" priority="606" stopIfTrue="1" operator="equal">
      <formula>-0.3</formula>
    </cfRule>
    <cfRule type="cellIs" dxfId="598" priority="607" stopIfTrue="1" operator="equal">
      <formula>-0.15</formula>
    </cfRule>
    <cfRule type="cellIs" dxfId="597" priority="608" stopIfTrue="1" operator="equal">
      <formula>-0.3</formula>
    </cfRule>
    <cfRule type="cellIs" dxfId="596" priority="609" stopIfTrue="1" operator="equal">
      <formula>-0.15</formula>
    </cfRule>
    <cfRule type="cellIs" dxfId="595" priority="610" stopIfTrue="1" operator="equal">
      <formula>"NEW"</formula>
    </cfRule>
  </conditionalFormatting>
  <conditionalFormatting sqref="A1944:A1953">
    <cfRule type="cellIs" dxfId="594" priority="601" stopIfTrue="1" operator="equal">
      <formula>0.3</formula>
    </cfRule>
    <cfRule type="cellIs" dxfId="593" priority="602" stopIfTrue="1" operator="equal">
      <formula>0.15</formula>
    </cfRule>
    <cfRule type="containsText" dxfId="592" priority="603" stopIfTrue="1" operator="containsText" text="NEW">
      <formula>NOT(ISERROR(SEARCH("NEW",A1944)))</formula>
    </cfRule>
    <cfRule type="cellIs" dxfId="591" priority="604" stopIfTrue="1" operator="equal">
      <formula>0.3</formula>
    </cfRule>
    <cfRule type="cellIs" dxfId="590" priority="605" stopIfTrue="1" operator="equal">
      <formula>0.15</formula>
    </cfRule>
  </conditionalFormatting>
  <conditionalFormatting sqref="A1954">
    <cfRule type="cellIs" dxfId="589" priority="596" stopIfTrue="1" operator="equal">
      <formula>-0.3</formula>
    </cfRule>
    <cfRule type="cellIs" dxfId="588" priority="597" stopIfTrue="1" operator="equal">
      <formula>-0.15</formula>
    </cfRule>
    <cfRule type="cellIs" dxfId="587" priority="598" stopIfTrue="1" operator="equal">
      <formula>-0.3</formula>
    </cfRule>
    <cfRule type="cellIs" dxfId="586" priority="599" stopIfTrue="1" operator="equal">
      <formula>-0.15</formula>
    </cfRule>
    <cfRule type="cellIs" dxfId="585" priority="600" stopIfTrue="1" operator="equal">
      <formula>"NEW"</formula>
    </cfRule>
  </conditionalFormatting>
  <conditionalFormatting sqref="A1954">
    <cfRule type="cellIs" dxfId="584" priority="591" stopIfTrue="1" operator="equal">
      <formula>0.3</formula>
    </cfRule>
    <cfRule type="cellIs" dxfId="583" priority="592" stopIfTrue="1" operator="equal">
      <formula>0.15</formula>
    </cfRule>
    <cfRule type="containsText" dxfId="582" priority="593" stopIfTrue="1" operator="containsText" text="NEW">
      <formula>NOT(ISERROR(SEARCH("NEW",A1954)))</formula>
    </cfRule>
    <cfRule type="cellIs" dxfId="581" priority="594" stopIfTrue="1" operator="equal">
      <formula>0.3</formula>
    </cfRule>
    <cfRule type="cellIs" dxfId="580" priority="595" stopIfTrue="1" operator="equal">
      <formula>0.15</formula>
    </cfRule>
  </conditionalFormatting>
  <conditionalFormatting sqref="A1955:A1964">
    <cfRule type="cellIs" dxfId="579" priority="586" stopIfTrue="1" operator="equal">
      <formula>-0.3</formula>
    </cfRule>
    <cfRule type="cellIs" dxfId="578" priority="587" stopIfTrue="1" operator="equal">
      <formula>-0.15</formula>
    </cfRule>
    <cfRule type="cellIs" dxfId="577" priority="588" stopIfTrue="1" operator="equal">
      <formula>-0.3</formula>
    </cfRule>
    <cfRule type="cellIs" dxfId="576" priority="589" stopIfTrue="1" operator="equal">
      <formula>-0.15</formula>
    </cfRule>
    <cfRule type="cellIs" dxfId="575" priority="590" stopIfTrue="1" operator="equal">
      <formula>"NEW"</formula>
    </cfRule>
  </conditionalFormatting>
  <conditionalFormatting sqref="A1955:A1964">
    <cfRule type="cellIs" dxfId="574" priority="581" stopIfTrue="1" operator="equal">
      <formula>0.3</formula>
    </cfRule>
    <cfRule type="cellIs" dxfId="573" priority="582" stopIfTrue="1" operator="equal">
      <formula>0.15</formula>
    </cfRule>
    <cfRule type="containsText" dxfId="572" priority="583" stopIfTrue="1" operator="containsText" text="NEW">
      <formula>NOT(ISERROR(SEARCH("NEW",A1955)))</formula>
    </cfRule>
    <cfRule type="cellIs" dxfId="571" priority="584" stopIfTrue="1" operator="equal">
      <formula>0.3</formula>
    </cfRule>
    <cfRule type="cellIs" dxfId="570" priority="585" stopIfTrue="1" operator="equal">
      <formula>0.15</formula>
    </cfRule>
  </conditionalFormatting>
  <conditionalFormatting sqref="A1965">
    <cfRule type="cellIs" dxfId="569" priority="576" stopIfTrue="1" operator="equal">
      <formula>-0.3</formula>
    </cfRule>
    <cfRule type="cellIs" dxfId="568" priority="577" stopIfTrue="1" operator="equal">
      <formula>-0.15</formula>
    </cfRule>
    <cfRule type="cellIs" dxfId="567" priority="578" stopIfTrue="1" operator="equal">
      <formula>-0.3</formula>
    </cfRule>
    <cfRule type="cellIs" dxfId="566" priority="579" stopIfTrue="1" operator="equal">
      <formula>-0.15</formula>
    </cfRule>
    <cfRule type="cellIs" dxfId="565" priority="580" stopIfTrue="1" operator="equal">
      <formula>"NEW"</formula>
    </cfRule>
  </conditionalFormatting>
  <conditionalFormatting sqref="A1965">
    <cfRule type="cellIs" dxfId="564" priority="571" stopIfTrue="1" operator="equal">
      <formula>0.3</formula>
    </cfRule>
    <cfRule type="cellIs" dxfId="563" priority="572" stopIfTrue="1" operator="equal">
      <formula>0.15</formula>
    </cfRule>
    <cfRule type="containsText" dxfId="562" priority="573" stopIfTrue="1" operator="containsText" text="NEW">
      <formula>NOT(ISERROR(SEARCH("NEW",A1965)))</formula>
    </cfRule>
    <cfRule type="cellIs" dxfId="561" priority="574" stopIfTrue="1" operator="equal">
      <formula>0.3</formula>
    </cfRule>
    <cfRule type="cellIs" dxfId="560" priority="575" stopIfTrue="1" operator="equal">
      <formula>0.15</formula>
    </cfRule>
  </conditionalFormatting>
  <conditionalFormatting sqref="A1966:A1975">
    <cfRule type="cellIs" dxfId="559" priority="566" stopIfTrue="1" operator="equal">
      <formula>-0.3</formula>
    </cfRule>
    <cfRule type="cellIs" dxfId="558" priority="567" stopIfTrue="1" operator="equal">
      <formula>-0.15</formula>
    </cfRule>
    <cfRule type="cellIs" dxfId="557" priority="568" stopIfTrue="1" operator="equal">
      <formula>-0.3</formula>
    </cfRule>
    <cfRule type="cellIs" dxfId="556" priority="569" stopIfTrue="1" operator="equal">
      <formula>-0.15</formula>
    </cfRule>
    <cfRule type="cellIs" dxfId="555" priority="570" stopIfTrue="1" operator="equal">
      <formula>"NEW"</formula>
    </cfRule>
  </conditionalFormatting>
  <conditionalFormatting sqref="A1966:A1975">
    <cfRule type="cellIs" dxfId="554" priority="561" stopIfTrue="1" operator="equal">
      <formula>0.3</formula>
    </cfRule>
    <cfRule type="cellIs" dxfId="553" priority="562" stopIfTrue="1" operator="equal">
      <formula>0.15</formula>
    </cfRule>
    <cfRule type="containsText" dxfId="552" priority="563" stopIfTrue="1" operator="containsText" text="NEW">
      <formula>NOT(ISERROR(SEARCH("NEW",A1966)))</formula>
    </cfRule>
    <cfRule type="cellIs" dxfId="551" priority="564" stopIfTrue="1" operator="equal">
      <formula>0.3</formula>
    </cfRule>
    <cfRule type="cellIs" dxfId="550" priority="565" stopIfTrue="1" operator="equal">
      <formula>0.15</formula>
    </cfRule>
  </conditionalFormatting>
  <conditionalFormatting sqref="A1976:A2178">
    <cfRule type="cellIs" dxfId="549" priority="556" stopIfTrue="1" operator="equal">
      <formula>-0.3</formula>
    </cfRule>
    <cfRule type="cellIs" dxfId="548" priority="557" stopIfTrue="1" operator="equal">
      <formula>-0.15</formula>
    </cfRule>
    <cfRule type="cellIs" dxfId="547" priority="558" stopIfTrue="1" operator="equal">
      <formula>-0.3</formula>
    </cfRule>
    <cfRule type="cellIs" dxfId="546" priority="559" stopIfTrue="1" operator="equal">
      <formula>-0.15</formula>
    </cfRule>
    <cfRule type="cellIs" dxfId="545" priority="560" stopIfTrue="1" operator="equal">
      <formula>"NEW"</formula>
    </cfRule>
  </conditionalFormatting>
  <conditionalFormatting sqref="A1976:A2178">
    <cfRule type="cellIs" dxfId="544" priority="551" stopIfTrue="1" operator="equal">
      <formula>0.3</formula>
    </cfRule>
    <cfRule type="cellIs" dxfId="543" priority="552" stopIfTrue="1" operator="equal">
      <formula>0.15</formula>
    </cfRule>
    <cfRule type="containsText" dxfId="542" priority="553" stopIfTrue="1" operator="containsText" text="NEW">
      <formula>NOT(ISERROR(SEARCH("NEW",A1976)))</formula>
    </cfRule>
    <cfRule type="cellIs" dxfId="541" priority="554" stopIfTrue="1" operator="equal">
      <formula>0.3</formula>
    </cfRule>
    <cfRule type="cellIs" dxfId="540" priority="555" stopIfTrue="1" operator="equal">
      <formula>0.15</formula>
    </cfRule>
  </conditionalFormatting>
  <conditionalFormatting sqref="A2179:A2185">
    <cfRule type="cellIs" dxfId="539" priority="546" stopIfTrue="1" operator="equal">
      <formula>-0.3</formula>
    </cfRule>
    <cfRule type="cellIs" dxfId="538" priority="547" stopIfTrue="1" operator="equal">
      <formula>-0.15</formula>
    </cfRule>
    <cfRule type="cellIs" dxfId="537" priority="548" stopIfTrue="1" operator="equal">
      <formula>-0.3</formula>
    </cfRule>
    <cfRule type="cellIs" dxfId="536" priority="549" stopIfTrue="1" operator="equal">
      <formula>-0.15</formula>
    </cfRule>
    <cfRule type="cellIs" dxfId="535" priority="550" stopIfTrue="1" operator="equal">
      <formula>"NEW"</formula>
    </cfRule>
  </conditionalFormatting>
  <conditionalFormatting sqref="A2179:A2185">
    <cfRule type="cellIs" dxfId="534" priority="541" stopIfTrue="1" operator="equal">
      <formula>0.3</formula>
    </cfRule>
    <cfRule type="cellIs" dxfId="533" priority="542" stopIfTrue="1" operator="equal">
      <formula>0.15</formula>
    </cfRule>
    <cfRule type="containsText" dxfId="532" priority="543" stopIfTrue="1" operator="containsText" text="NEW">
      <formula>NOT(ISERROR(SEARCH("NEW",A2179)))</formula>
    </cfRule>
    <cfRule type="cellIs" dxfId="531" priority="544" stopIfTrue="1" operator="equal">
      <formula>0.3</formula>
    </cfRule>
    <cfRule type="cellIs" dxfId="530" priority="545" stopIfTrue="1" operator="equal">
      <formula>0.15</formula>
    </cfRule>
  </conditionalFormatting>
  <conditionalFormatting sqref="A2205:A2214">
    <cfRule type="cellIs" dxfId="529" priority="536" stopIfTrue="1" operator="equal">
      <formula>-0.3</formula>
    </cfRule>
    <cfRule type="cellIs" dxfId="528" priority="537" stopIfTrue="1" operator="equal">
      <formula>-0.15</formula>
    </cfRule>
    <cfRule type="cellIs" dxfId="527" priority="538" stopIfTrue="1" operator="equal">
      <formula>-0.3</formula>
    </cfRule>
    <cfRule type="cellIs" dxfId="526" priority="539" stopIfTrue="1" operator="equal">
      <formula>-0.15</formula>
    </cfRule>
    <cfRule type="cellIs" dxfId="525" priority="540" stopIfTrue="1" operator="equal">
      <formula>"NEW"</formula>
    </cfRule>
  </conditionalFormatting>
  <conditionalFormatting sqref="A2205:A2214">
    <cfRule type="cellIs" dxfId="524" priority="531" stopIfTrue="1" operator="equal">
      <formula>0.3</formula>
    </cfRule>
    <cfRule type="cellIs" dxfId="523" priority="532" stopIfTrue="1" operator="equal">
      <formula>0.15</formula>
    </cfRule>
    <cfRule type="containsText" dxfId="522" priority="533" stopIfTrue="1" operator="containsText" text="NEW">
      <formula>NOT(ISERROR(SEARCH("NEW",A2205)))</formula>
    </cfRule>
    <cfRule type="cellIs" dxfId="521" priority="534" stopIfTrue="1" operator="equal">
      <formula>0.3</formula>
    </cfRule>
    <cfRule type="cellIs" dxfId="520" priority="535" stopIfTrue="1" operator="equal">
      <formula>0.15</formula>
    </cfRule>
  </conditionalFormatting>
  <conditionalFormatting sqref="A2226:A2231 A2222:A2224">
    <cfRule type="cellIs" dxfId="519" priority="516" stopIfTrue="1" operator="equal">
      <formula>-0.3</formula>
    </cfRule>
    <cfRule type="cellIs" dxfId="518" priority="517" stopIfTrue="1" operator="equal">
      <formula>-0.15</formula>
    </cfRule>
    <cfRule type="cellIs" dxfId="517" priority="518" stopIfTrue="1" operator="equal">
      <formula>-0.3</formula>
    </cfRule>
    <cfRule type="cellIs" dxfId="516" priority="519" stopIfTrue="1" operator="equal">
      <formula>-0.15</formula>
    </cfRule>
    <cfRule type="cellIs" dxfId="515" priority="520" stopIfTrue="1" operator="equal">
      <formula>"NEW"</formula>
    </cfRule>
  </conditionalFormatting>
  <conditionalFormatting sqref="A2226:A2231 A2222:A2224">
    <cfRule type="cellIs" dxfId="514" priority="511" stopIfTrue="1" operator="equal">
      <formula>0.3</formula>
    </cfRule>
    <cfRule type="cellIs" dxfId="513" priority="512" stopIfTrue="1" operator="equal">
      <formula>0.15</formula>
    </cfRule>
    <cfRule type="containsText" dxfId="512" priority="513" stopIfTrue="1" operator="containsText" text="NEW">
      <formula>NOT(ISERROR(SEARCH("NEW",A2222)))</formula>
    </cfRule>
    <cfRule type="cellIs" dxfId="511" priority="514" stopIfTrue="1" operator="equal">
      <formula>0.3</formula>
    </cfRule>
    <cfRule type="cellIs" dxfId="510" priority="515" stopIfTrue="1" operator="equal">
      <formula>0.15</formula>
    </cfRule>
  </conditionalFormatting>
  <conditionalFormatting sqref="A2225">
    <cfRule type="cellIs" dxfId="509" priority="506" stopIfTrue="1" operator="equal">
      <formula>-0.3</formula>
    </cfRule>
    <cfRule type="cellIs" dxfId="508" priority="507" stopIfTrue="1" operator="equal">
      <formula>-0.15</formula>
    </cfRule>
    <cfRule type="cellIs" dxfId="507" priority="508" stopIfTrue="1" operator="equal">
      <formula>-0.3</formula>
    </cfRule>
    <cfRule type="cellIs" dxfId="506" priority="509" stopIfTrue="1" operator="equal">
      <formula>-0.15</formula>
    </cfRule>
    <cfRule type="cellIs" dxfId="505" priority="510" stopIfTrue="1" operator="equal">
      <formula>"NEW"</formula>
    </cfRule>
  </conditionalFormatting>
  <conditionalFormatting sqref="A2225">
    <cfRule type="cellIs" dxfId="504" priority="501" stopIfTrue="1" operator="equal">
      <formula>0.3</formula>
    </cfRule>
    <cfRule type="cellIs" dxfId="503" priority="502" stopIfTrue="1" operator="equal">
      <formula>0.15</formula>
    </cfRule>
    <cfRule type="containsText" dxfId="502" priority="503" stopIfTrue="1" operator="containsText" text="NEW">
      <formula>NOT(ISERROR(SEARCH("NEW",A2225)))</formula>
    </cfRule>
    <cfRule type="cellIs" dxfId="501" priority="504" stopIfTrue="1" operator="equal">
      <formula>0.3</formula>
    </cfRule>
    <cfRule type="cellIs" dxfId="500" priority="505" stopIfTrue="1" operator="equal">
      <formula>0.15</formula>
    </cfRule>
  </conditionalFormatting>
  <conditionalFormatting sqref="A2240:A2247">
    <cfRule type="cellIs" dxfId="499" priority="496" stopIfTrue="1" operator="equal">
      <formula>-0.3</formula>
    </cfRule>
    <cfRule type="cellIs" dxfId="498" priority="497" stopIfTrue="1" operator="equal">
      <formula>-0.15</formula>
    </cfRule>
    <cfRule type="cellIs" dxfId="497" priority="498" stopIfTrue="1" operator="equal">
      <formula>-0.3</formula>
    </cfRule>
    <cfRule type="cellIs" dxfId="496" priority="499" stopIfTrue="1" operator="equal">
      <formula>-0.15</formula>
    </cfRule>
    <cfRule type="cellIs" dxfId="495" priority="500" stopIfTrue="1" operator="equal">
      <formula>"NEW"</formula>
    </cfRule>
  </conditionalFormatting>
  <conditionalFormatting sqref="A2240:A2247">
    <cfRule type="cellIs" dxfId="494" priority="491" stopIfTrue="1" operator="equal">
      <formula>0.3</formula>
    </cfRule>
    <cfRule type="cellIs" dxfId="493" priority="492" stopIfTrue="1" operator="equal">
      <formula>0.15</formula>
    </cfRule>
    <cfRule type="containsText" dxfId="492" priority="493" stopIfTrue="1" operator="containsText" text="NEW">
      <formula>NOT(ISERROR(SEARCH("NEW",A2240)))</formula>
    </cfRule>
    <cfRule type="cellIs" dxfId="491" priority="494" stopIfTrue="1" operator="equal">
      <formula>0.3</formula>
    </cfRule>
    <cfRule type="cellIs" dxfId="490" priority="495" stopIfTrue="1" operator="equal">
      <formula>0.15</formula>
    </cfRule>
  </conditionalFormatting>
  <conditionalFormatting sqref="A2277:A2303">
    <cfRule type="cellIs" dxfId="489" priority="486" stopIfTrue="1" operator="equal">
      <formula>-0.3</formula>
    </cfRule>
    <cfRule type="cellIs" dxfId="488" priority="487" stopIfTrue="1" operator="equal">
      <formula>-0.15</formula>
    </cfRule>
    <cfRule type="cellIs" dxfId="487" priority="488" stopIfTrue="1" operator="equal">
      <formula>-0.3</formula>
    </cfRule>
    <cfRule type="cellIs" dxfId="486" priority="489" stopIfTrue="1" operator="equal">
      <formula>-0.15</formula>
    </cfRule>
    <cfRule type="cellIs" dxfId="485" priority="490" stopIfTrue="1" operator="equal">
      <formula>"NEW"</formula>
    </cfRule>
  </conditionalFormatting>
  <conditionalFormatting sqref="A2277:A2303">
    <cfRule type="cellIs" dxfId="484" priority="481" stopIfTrue="1" operator="equal">
      <formula>0.3</formula>
    </cfRule>
    <cfRule type="cellIs" dxfId="483" priority="482" stopIfTrue="1" operator="equal">
      <formula>0.15</formula>
    </cfRule>
    <cfRule type="containsText" dxfId="482" priority="483" stopIfTrue="1" operator="containsText" text="NEW">
      <formula>NOT(ISERROR(SEARCH("NEW",A2277)))</formula>
    </cfRule>
    <cfRule type="cellIs" dxfId="481" priority="484" stopIfTrue="1" operator="equal">
      <formula>0.3</formula>
    </cfRule>
    <cfRule type="cellIs" dxfId="480" priority="485" stopIfTrue="1" operator="equal">
      <formula>0.15</formula>
    </cfRule>
  </conditionalFormatting>
  <conditionalFormatting sqref="A2304:A2320">
    <cfRule type="cellIs" dxfId="479" priority="476" stopIfTrue="1" operator="equal">
      <formula>-0.3</formula>
    </cfRule>
    <cfRule type="cellIs" dxfId="478" priority="477" stopIfTrue="1" operator="equal">
      <formula>-0.15</formula>
    </cfRule>
    <cfRule type="cellIs" dxfId="477" priority="478" stopIfTrue="1" operator="equal">
      <formula>-0.3</formula>
    </cfRule>
    <cfRule type="cellIs" dxfId="476" priority="479" stopIfTrue="1" operator="equal">
      <formula>-0.15</formula>
    </cfRule>
    <cfRule type="cellIs" dxfId="475" priority="480" stopIfTrue="1" operator="equal">
      <formula>"NEW"</formula>
    </cfRule>
  </conditionalFormatting>
  <conditionalFormatting sqref="A2304:A2320">
    <cfRule type="cellIs" dxfId="474" priority="471" stopIfTrue="1" operator="equal">
      <formula>0.3</formula>
    </cfRule>
    <cfRule type="cellIs" dxfId="473" priority="472" stopIfTrue="1" operator="equal">
      <formula>0.15</formula>
    </cfRule>
    <cfRule type="containsText" dxfId="472" priority="473" stopIfTrue="1" operator="containsText" text="NEW">
      <formula>NOT(ISERROR(SEARCH("NEW",A2304)))</formula>
    </cfRule>
    <cfRule type="cellIs" dxfId="471" priority="474" stopIfTrue="1" operator="equal">
      <formula>0.3</formula>
    </cfRule>
    <cfRule type="cellIs" dxfId="470" priority="475" stopIfTrue="1" operator="equal">
      <formula>0.15</formula>
    </cfRule>
  </conditionalFormatting>
  <conditionalFormatting sqref="A2323:A2324 A2326:A2353 A2356:A2371 A2321">
    <cfRule type="cellIs" dxfId="469" priority="466" stopIfTrue="1" operator="equal">
      <formula>-0.3</formula>
    </cfRule>
    <cfRule type="cellIs" dxfId="468" priority="467" stopIfTrue="1" operator="equal">
      <formula>-0.15</formula>
    </cfRule>
    <cfRule type="cellIs" dxfId="467" priority="468" stopIfTrue="1" operator="equal">
      <formula>-0.3</formula>
    </cfRule>
    <cfRule type="cellIs" dxfId="466" priority="469" stopIfTrue="1" operator="equal">
      <formula>-0.15</formula>
    </cfRule>
    <cfRule type="cellIs" dxfId="465" priority="470" stopIfTrue="1" operator="equal">
      <formula>"NEW"</formula>
    </cfRule>
  </conditionalFormatting>
  <conditionalFormatting sqref="A2323:A2324 A2326:A2353 A2356:A2371 A2321">
    <cfRule type="cellIs" dxfId="464" priority="461" stopIfTrue="1" operator="equal">
      <formula>0.3</formula>
    </cfRule>
    <cfRule type="cellIs" dxfId="463" priority="462" stopIfTrue="1" operator="equal">
      <formula>0.15</formula>
    </cfRule>
    <cfRule type="containsText" dxfId="462" priority="463" stopIfTrue="1" operator="containsText" text="NEW">
      <formula>NOT(ISERROR(SEARCH("NEW",A2321)))</formula>
    </cfRule>
    <cfRule type="cellIs" dxfId="461" priority="464" stopIfTrue="1" operator="equal">
      <formula>0.3</formula>
    </cfRule>
    <cfRule type="cellIs" dxfId="460" priority="465" stopIfTrue="1" operator="equal">
      <formula>0.15</formula>
    </cfRule>
  </conditionalFormatting>
  <conditionalFormatting sqref="A2322">
    <cfRule type="cellIs" dxfId="459" priority="456" stopIfTrue="1" operator="equal">
      <formula>-0.3</formula>
    </cfRule>
    <cfRule type="cellIs" dxfId="458" priority="457" stopIfTrue="1" operator="equal">
      <formula>-0.15</formula>
    </cfRule>
    <cfRule type="cellIs" dxfId="457" priority="458" stopIfTrue="1" operator="equal">
      <formula>-0.3</formula>
    </cfRule>
    <cfRule type="cellIs" dxfId="456" priority="459" stopIfTrue="1" operator="equal">
      <formula>-0.15</formula>
    </cfRule>
    <cfRule type="cellIs" dxfId="455" priority="460" stopIfTrue="1" operator="equal">
      <formula>"NEW"</formula>
    </cfRule>
  </conditionalFormatting>
  <conditionalFormatting sqref="A2322">
    <cfRule type="cellIs" dxfId="454" priority="451" stopIfTrue="1" operator="equal">
      <formula>0.3</formula>
    </cfRule>
    <cfRule type="cellIs" dxfId="453" priority="452" stopIfTrue="1" operator="equal">
      <formula>0.15</formula>
    </cfRule>
    <cfRule type="containsText" dxfId="452" priority="453" stopIfTrue="1" operator="containsText" text="NEW">
      <formula>NOT(ISERROR(SEARCH("NEW",A2322)))</formula>
    </cfRule>
    <cfRule type="cellIs" dxfId="451" priority="454" stopIfTrue="1" operator="equal">
      <formula>0.3</formula>
    </cfRule>
    <cfRule type="cellIs" dxfId="450" priority="455" stopIfTrue="1" operator="equal">
      <formula>0.15</formula>
    </cfRule>
  </conditionalFormatting>
  <conditionalFormatting sqref="A2354:A2355">
    <cfRule type="cellIs" dxfId="449" priority="446" stopIfTrue="1" operator="equal">
      <formula>-0.3</formula>
    </cfRule>
    <cfRule type="cellIs" dxfId="448" priority="447" stopIfTrue="1" operator="equal">
      <formula>-0.15</formula>
    </cfRule>
    <cfRule type="cellIs" dxfId="447" priority="448" stopIfTrue="1" operator="equal">
      <formula>-0.3</formula>
    </cfRule>
    <cfRule type="cellIs" dxfId="446" priority="449" stopIfTrue="1" operator="equal">
      <formula>-0.15</formula>
    </cfRule>
    <cfRule type="cellIs" dxfId="445" priority="450" stopIfTrue="1" operator="equal">
      <formula>"NEW"</formula>
    </cfRule>
  </conditionalFormatting>
  <conditionalFormatting sqref="A2354:A2355">
    <cfRule type="cellIs" dxfId="444" priority="441" stopIfTrue="1" operator="equal">
      <formula>0.3</formula>
    </cfRule>
    <cfRule type="cellIs" dxfId="443" priority="442" stopIfTrue="1" operator="equal">
      <formula>0.15</formula>
    </cfRule>
    <cfRule type="containsText" dxfId="442" priority="443" stopIfTrue="1" operator="containsText" text="NEW">
      <formula>NOT(ISERROR(SEARCH("NEW",A2354)))</formula>
    </cfRule>
    <cfRule type="cellIs" dxfId="441" priority="444" stopIfTrue="1" operator="equal">
      <formula>0.3</formula>
    </cfRule>
    <cfRule type="cellIs" dxfId="440" priority="445" stopIfTrue="1" operator="equal">
      <formula>0.15</formula>
    </cfRule>
  </conditionalFormatting>
  <conditionalFormatting sqref="A2325">
    <cfRule type="cellIs" dxfId="439" priority="436" stopIfTrue="1" operator="equal">
      <formula>-0.3</formula>
    </cfRule>
    <cfRule type="cellIs" dxfId="438" priority="437" stopIfTrue="1" operator="equal">
      <formula>-0.15</formula>
    </cfRule>
    <cfRule type="cellIs" dxfId="437" priority="438" stopIfTrue="1" operator="equal">
      <formula>-0.3</formula>
    </cfRule>
    <cfRule type="cellIs" dxfId="436" priority="439" stopIfTrue="1" operator="equal">
      <formula>-0.15</formula>
    </cfRule>
    <cfRule type="cellIs" dxfId="435" priority="440" stopIfTrue="1" operator="equal">
      <formula>"NEW"</formula>
    </cfRule>
  </conditionalFormatting>
  <conditionalFormatting sqref="A2325">
    <cfRule type="cellIs" dxfId="434" priority="431" stopIfTrue="1" operator="equal">
      <formula>0.3</formula>
    </cfRule>
    <cfRule type="cellIs" dxfId="433" priority="432" stopIfTrue="1" operator="equal">
      <formula>0.15</formula>
    </cfRule>
    <cfRule type="containsText" dxfId="432" priority="433" stopIfTrue="1" operator="containsText" text="NEW">
      <formula>NOT(ISERROR(SEARCH("NEW",A2325)))</formula>
    </cfRule>
    <cfRule type="cellIs" dxfId="431" priority="434" stopIfTrue="1" operator="equal">
      <formula>0.3</formula>
    </cfRule>
    <cfRule type="cellIs" dxfId="430" priority="435" stopIfTrue="1" operator="equal">
      <formula>0.15</formula>
    </cfRule>
  </conditionalFormatting>
  <conditionalFormatting sqref="A2372:A2380">
    <cfRule type="cellIs" dxfId="429" priority="426" stopIfTrue="1" operator="equal">
      <formula>-0.3</formula>
    </cfRule>
    <cfRule type="cellIs" dxfId="428" priority="427" stopIfTrue="1" operator="equal">
      <formula>-0.15</formula>
    </cfRule>
    <cfRule type="cellIs" dxfId="427" priority="428" stopIfTrue="1" operator="equal">
      <formula>-0.3</formula>
    </cfRule>
    <cfRule type="cellIs" dxfId="426" priority="429" stopIfTrue="1" operator="equal">
      <formula>-0.15</formula>
    </cfRule>
    <cfRule type="cellIs" dxfId="425" priority="430" stopIfTrue="1" operator="equal">
      <formula>"NEW"</formula>
    </cfRule>
  </conditionalFormatting>
  <conditionalFormatting sqref="A2372:A2380">
    <cfRule type="cellIs" dxfId="424" priority="421" stopIfTrue="1" operator="equal">
      <formula>0.3</formula>
    </cfRule>
    <cfRule type="cellIs" dxfId="423" priority="422" stopIfTrue="1" operator="equal">
      <formula>0.15</formula>
    </cfRule>
    <cfRule type="containsText" dxfId="422" priority="423" stopIfTrue="1" operator="containsText" text="NEW">
      <formula>NOT(ISERROR(SEARCH("NEW",A2372)))</formula>
    </cfRule>
    <cfRule type="cellIs" dxfId="421" priority="424" stopIfTrue="1" operator="equal">
      <formula>0.3</formula>
    </cfRule>
    <cfRule type="cellIs" dxfId="420" priority="425" stopIfTrue="1" operator="equal">
      <formula>0.15</formula>
    </cfRule>
  </conditionalFormatting>
  <conditionalFormatting sqref="A2389:A2402">
    <cfRule type="cellIs" dxfId="419" priority="416" stopIfTrue="1" operator="equal">
      <formula>-0.3</formula>
    </cfRule>
    <cfRule type="cellIs" dxfId="418" priority="417" stopIfTrue="1" operator="equal">
      <formula>-0.15</formula>
    </cfRule>
    <cfRule type="cellIs" dxfId="417" priority="418" stopIfTrue="1" operator="equal">
      <formula>-0.3</formula>
    </cfRule>
    <cfRule type="cellIs" dxfId="416" priority="419" stopIfTrue="1" operator="equal">
      <formula>-0.15</formula>
    </cfRule>
    <cfRule type="cellIs" dxfId="415" priority="420" stopIfTrue="1" operator="equal">
      <formula>"NEW"</formula>
    </cfRule>
  </conditionalFormatting>
  <conditionalFormatting sqref="A2389:A2402">
    <cfRule type="cellIs" dxfId="414" priority="411" stopIfTrue="1" operator="equal">
      <formula>0.3</formula>
    </cfRule>
    <cfRule type="cellIs" dxfId="413" priority="412" stopIfTrue="1" operator="equal">
      <formula>0.15</formula>
    </cfRule>
    <cfRule type="containsText" dxfId="412" priority="413" stopIfTrue="1" operator="containsText" text="NEW">
      <formula>NOT(ISERROR(SEARCH("NEW",A2389)))</formula>
    </cfRule>
    <cfRule type="cellIs" dxfId="411" priority="414" stopIfTrue="1" operator="equal">
      <formula>0.3</formula>
    </cfRule>
    <cfRule type="cellIs" dxfId="410" priority="415" stopIfTrue="1" operator="equal">
      <formula>0.15</formula>
    </cfRule>
  </conditionalFormatting>
  <conditionalFormatting sqref="A2417:A2419 A2403:A2415">
    <cfRule type="cellIs" dxfId="409" priority="406" stopIfTrue="1" operator="equal">
      <formula>-0.3</formula>
    </cfRule>
    <cfRule type="cellIs" dxfId="408" priority="407" stopIfTrue="1" operator="equal">
      <formula>-0.15</formula>
    </cfRule>
    <cfRule type="cellIs" dxfId="407" priority="408" stopIfTrue="1" operator="equal">
      <formula>-0.3</formula>
    </cfRule>
    <cfRule type="cellIs" dxfId="406" priority="409" stopIfTrue="1" operator="equal">
      <formula>-0.15</formula>
    </cfRule>
    <cfRule type="cellIs" dxfId="405" priority="410" stopIfTrue="1" operator="equal">
      <formula>"NEW"</formula>
    </cfRule>
  </conditionalFormatting>
  <conditionalFormatting sqref="A2417:A2419 A2403:A2415">
    <cfRule type="cellIs" dxfId="404" priority="401" stopIfTrue="1" operator="equal">
      <formula>0.3</formula>
    </cfRule>
    <cfRule type="cellIs" dxfId="403" priority="402" stopIfTrue="1" operator="equal">
      <formula>0.15</formula>
    </cfRule>
    <cfRule type="containsText" dxfId="402" priority="403" stopIfTrue="1" operator="containsText" text="NEW">
      <formula>NOT(ISERROR(SEARCH("NEW",A2403)))</formula>
    </cfRule>
    <cfRule type="cellIs" dxfId="401" priority="404" stopIfTrue="1" operator="equal">
      <formula>0.3</formula>
    </cfRule>
    <cfRule type="cellIs" dxfId="400" priority="405" stopIfTrue="1" operator="equal">
      <formula>0.15</formula>
    </cfRule>
  </conditionalFormatting>
  <conditionalFormatting sqref="A2416">
    <cfRule type="cellIs" dxfId="399" priority="396" stopIfTrue="1" operator="equal">
      <formula>-0.3</formula>
    </cfRule>
    <cfRule type="cellIs" dxfId="398" priority="397" stopIfTrue="1" operator="equal">
      <formula>-0.15</formula>
    </cfRule>
    <cfRule type="cellIs" dxfId="397" priority="398" stopIfTrue="1" operator="equal">
      <formula>-0.3</formula>
    </cfRule>
    <cfRule type="cellIs" dxfId="396" priority="399" stopIfTrue="1" operator="equal">
      <formula>-0.15</formula>
    </cfRule>
    <cfRule type="cellIs" dxfId="395" priority="400" stopIfTrue="1" operator="equal">
      <formula>"NEW"</formula>
    </cfRule>
  </conditionalFormatting>
  <conditionalFormatting sqref="A2416">
    <cfRule type="cellIs" dxfId="394" priority="391" stopIfTrue="1" operator="equal">
      <formula>0.3</formula>
    </cfRule>
    <cfRule type="cellIs" dxfId="393" priority="392" stopIfTrue="1" operator="equal">
      <formula>0.15</formula>
    </cfRule>
    <cfRule type="containsText" dxfId="392" priority="393" stopIfTrue="1" operator="containsText" text="NEW">
      <formula>NOT(ISERROR(SEARCH("NEW",A2416)))</formula>
    </cfRule>
    <cfRule type="cellIs" dxfId="391" priority="394" stopIfTrue="1" operator="equal">
      <formula>0.3</formula>
    </cfRule>
    <cfRule type="cellIs" dxfId="390" priority="395" stopIfTrue="1" operator="equal">
      <formula>0.15</formula>
    </cfRule>
  </conditionalFormatting>
  <conditionalFormatting sqref="A2421:A2424">
    <cfRule type="cellIs" dxfId="389" priority="386" stopIfTrue="1" operator="equal">
      <formula>-0.3</formula>
    </cfRule>
    <cfRule type="cellIs" dxfId="388" priority="387" stopIfTrue="1" operator="equal">
      <formula>-0.15</formula>
    </cfRule>
    <cfRule type="cellIs" dxfId="387" priority="388" stopIfTrue="1" operator="equal">
      <formula>-0.3</formula>
    </cfRule>
    <cfRule type="cellIs" dxfId="386" priority="389" stopIfTrue="1" operator="equal">
      <formula>-0.15</formula>
    </cfRule>
    <cfRule type="cellIs" dxfId="385" priority="390" stopIfTrue="1" operator="equal">
      <formula>"NEW"</formula>
    </cfRule>
  </conditionalFormatting>
  <conditionalFormatting sqref="A2421:A2424">
    <cfRule type="cellIs" dxfId="384" priority="381" stopIfTrue="1" operator="equal">
      <formula>0.3</formula>
    </cfRule>
    <cfRule type="cellIs" dxfId="383" priority="382" stopIfTrue="1" operator="equal">
      <formula>0.15</formula>
    </cfRule>
    <cfRule type="containsText" dxfId="382" priority="383" stopIfTrue="1" operator="containsText" text="NEW">
      <formula>NOT(ISERROR(SEARCH("NEW",A2421)))</formula>
    </cfRule>
    <cfRule type="cellIs" dxfId="381" priority="384" stopIfTrue="1" operator="equal">
      <formula>0.3</formula>
    </cfRule>
    <cfRule type="cellIs" dxfId="380" priority="385" stopIfTrue="1" operator="equal">
      <formula>0.15</formula>
    </cfRule>
  </conditionalFormatting>
  <conditionalFormatting sqref="A2432:A2436 A2438:A2446">
    <cfRule type="cellIs" dxfId="379" priority="376" stopIfTrue="1" operator="equal">
      <formula>-0.3</formula>
    </cfRule>
    <cfRule type="cellIs" dxfId="378" priority="377" stopIfTrue="1" operator="equal">
      <formula>-0.15</formula>
    </cfRule>
    <cfRule type="cellIs" dxfId="377" priority="378" stopIfTrue="1" operator="equal">
      <formula>-0.3</formula>
    </cfRule>
    <cfRule type="cellIs" dxfId="376" priority="379" stopIfTrue="1" operator="equal">
      <formula>-0.15</formula>
    </cfRule>
    <cfRule type="cellIs" dxfId="375" priority="380" stopIfTrue="1" operator="equal">
      <formula>"NEW"</formula>
    </cfRule>
  </conditionalFormatting>
  <conditionalFormatting sqref="A2432:A2436 A2438:A2446">
    <cfRule type="cellIs" dxfId="374" priority="371" stopIfTrue="1" operator="equal">
      <formula>0.3</formula>
    </cfRule>
    <cfRule type="cellIs" dxfId="373" priority="372" stopIfTrue="1" operator="equal">
      <formula>0.15</formula>
    </cfRule>
    <cfRule type="containsText" dxfId="372" priority="373" stopIfTrue="1" operator="containsText" text="NEW">
      <formula>NOT(ISERROR(SEARCH("NEW",A2432)))</formula>
    </cfRule>
    <cfRule type="cellIs" dxfId="371" priority="374" stopIfTrue="1" operator="equal">
      <formula>0.3</formula>
    </cfRule>
    <cfRule type="cellIs" dxfId="370" priority="375" stopIfTrue="1" operator="equal">
      <formula>0.15</formula>
    </cfRule>
  </conditionalFormatting>
  <conditionalFormatting sqref="A2437">
    <cfRule type="cellIs" dxfId="369" priority="366" stopIfTrue="1" operator="equal">
      <formula>-0.3</formula>
    </cfRule>
    <cfRule type="cellIs" dxfId="368" priority="367" stopIfTrue="1" operator="equal">
      <formula>-0.15</formula>
    </cfRule>
    <cfRule type="cellIs" dxfId="367" priority="368" stopIfTrue="1" operator="equal">
      <formula>-0.3</formula>
    </cfRule>
    <cfRule type="cellIs" dxfId="366" priority="369" stopIfTrue="1" operator="equal">
      <formula>-0.15</formula>
    </cfRule>
    <cfRule type="cellIs" dxfId="365" priority="370" stopIfTrue="1" operator="equal">
      <formula>"NEW"</formula>
    </cfRule>
  </conditionalFormatting>
  <conditionalFormatting sqref="A2437">
    <cfRule type="cellIs" dxfId="364" priority="361" stopIfTrue="1" operator="equal">
      <formula>0.3</formula>
    </cfRule>
    <cfRule type="cellIs" dxfId="363" priority="362" stopIfTrue="1" operator="equal">
      <formula>0.15</formula>
    </cfRule>
    <cfRule type="containsText" dxfId="362" priority="363" stopIfTrue="1" operator="containsText" text="NEW">
      <formula>NOT(ISERROR(SEARCH("NEW",A2437)))</formula>
    </cfRule>
    <cfRule type="cellIs" dxfId="361" priority="364" stopIfTrue="1" operator="equal">
      <formula>0.3</formula>
    </cfRule>
    <cfRule type="cellIs" dxfId="360" priority="365" stopIfTrue="1" operator="equal">
      <formula>0.15</formula>
    </cfRule>
  </conditionalFormatting>
  <conditionalFormatting sqref="A2447:A2525">
    <cfRule type="cellIs" dxfId="359" priority="356" stopIfTrue="1" operator="equal">
      <formula>-0.3</formula>
    </cfRule>
    <cfRule type="cellIs" dxfId="358" priority="357" stopIfTrue="1" operator="equal">
      <formula>-0.15</formula>
    </cfRule>
    <cfRule type="cellIs" dxfId="357" priority="358" stopIfTrue="1" operator="equal">
      <formula>-0.3</formula>
    </cfRule>
    <cfRule type="cellIs" dxfId="356" priority="359" stopIfTrue="1" operator="equal">
      <formula>-0.15</formula>
    </cfRule>
    <cfRule type="cellIs" dxfId="355" priority="360" stopIfTrue="1" operator="equal">
      <formula>"NEW"</formula>
    </cfRule>
  </conditionalFormatting>
  <conditionalFormatting sqref="A2447:A2525">
    <cfRule type="cellIs" dxfId="354" priority="351" stopIfTrue="1" operator="equal">
      <formula>0.3</formula>
    </cfRule>
    <cfRule type="cellIs" dxfId="353" priority="352" stopIfTrue="1" operator="equal">
      <formula>0.15</formula>
    </cfRule>
    <cfRule type="containsText" dxfId="352" priority="353" stopIfTrue="1" operator="containsText" text="NEW">
      <formula>NOT(ISERROR(SEARCH("NEW",A2447)))</formula>
    </cfRule>
    <cfRule type="cellIs" dxfId="351" priority="354" stopIfTrue="1" operator="equal">
      <formula>0.3</formula>
    </cfRule>
    <cfRule type="cellIs" dxfId="350" priority="355" stopIfTrue="1" operator="equal">
      <formula>0.15</formula>
    </cfRule>
  </conditionalFormatting>
  <conditionalFormatting sqref="A2553:A2606">
    <cfRule type="cellIs" dxfId="349" priority="346" stopIfTrue="1" operator="equal">
      <formula>-0.3</formula>
    </cfRule>
    <cfRule type="cellIs" dxfId="348" priority="347" stopIfTrue="1" operator="equal">
      <formula>-0.15</formula>
    </cfRule>
    <cfRule type="cellIs" dxfId="347" priority="348" stopIfTrue="1" operator="equal">
      <formula>-0.3</formula>
    </cfRule>
    <cfRule type="cellIs" dxfId="346" priority="349" stopIfTrue="1" operator="equal">
      <formula>-0.15</formula>
    </cfRule>
    <cfRule type="cellIs" dxfId="345" priority="350" stopIfTrue="1" operator="equal">
      <formula>"NEW"</formula>
    </cfRule>
  </conditionalFormatting>
  <conditionalFormatting sqref="A2553:A2606">
    <cfRule type="cellIs" dxfId="344" priority="341" stopIfTrue="1" operator="equal">
      <formula>0.3</formula>
    </cfRule>
    <cfRule type="cellIs" dxfId="343" priority="342" stopIfTrue="1" operator="equal">
      <formula>0.15</formula>
    </cfRule>
    <cfRule type="containsText" dxfId="342" priority="343" stopIfTrue="1" operator="containsText" text="NEW">
      <formula>NOT(ISERROR(SEARCH("NEW",A2553)))</formula>
    </cfRule>
    <cfRule type="cellIs" dxfId="341" priority="344" stopIfTrue="1" operator="equal">
      <formula>0.3</formula>
    </cfRule>
    <cfRule type="cellIs" dxfId="340" priority="345" stopIfTrue="1" operator="equal">
      <formula>0.15</formula>
    </cfRule>
  </conditionalFormatting>
  <conditionalFormatting sqref="A2607:A2713">
    <cfRule type="cellIs" dxfId="339" priority="336" stopIfTrue="1" operator="equal">
      <formula>-0.3</formula>
    </cfRule>
    <cfRule type="cellIs" dxfId="338" priority="337" stopIfTrue="1" operator="equal">
      <formula>-0.15</formula>
    </cfRule>
    <cfRule type="cellIs" dxfId="337" priority="338" stopIfTrue="1" operator="equal">
      <formula>-0.3</formula>
    </cfRule>
    <cfRule type="cellIs" dxfId="336" priority="339" stopIfTrue="1" operator="equal">
      <formula>-0.15</formula>
    </cfRule>
    <cfRule type="cellIs" dxfId="335" priority="340" stopIfTrue="1" operator="equal">
      <formula>"NEW"</formula>
    </cfRule>
  </conditionalFormatting>
  <conditionalFormatting sqref="A2607:A2713">
    <cfRule type="cellIs" dxfId="334" priority="331" stopIfTrue="1" operator="equal">
      <formula>0.3</formula>
    </cfRule>
    <cfRule type="cellIs" dxfId="333" priority="332" stopIfTrue="1" operator="equal">
      <formula>0.15</formula>
    </cfRule>
    <cfRule type="containsText" dxfId="332" priority="333" stopIfTrue="1" operator="containsText" text="NEW">
      <formula>NOT(ISERROR(SEARCH("NEW",A2607)))</formula>
    </cfRule>
    <cfRule type="cellIs" dxfId="331" priority="334" stopIfTrue="1" operator="equal">
      <formula>0.3</formula>
    </cfRule>
    <cfRule type="cellIs" dxfId="330" priority="335" stopIfTrue="1" operator="equal">
      <formula>0.15</formula>
    </cfRule>
  </conditionalFormatting>
  <conditionalFormatting sqref="A2718:A2905">
    <cfRule type="cellIs" dxfId="329" priority="326" stopIfTrue="1" operator="equal">
      <formula>-0.3</formula>
    </cfRule>
    <cfRule type="cellIs" dxfId="328" priority="327" stopIfTrue="1" operator="equal">
      <formula>-0.15</formula>
    </cfRule>
    <cfRule type="cellIs" dxfId="327" priority="328" stopIfTrue="1" operator="equal">
      <formula>-0.3</formula>
    </cfRule>
    <cfRule type="cellIs" dxfId="326" priority="329" stopIfTrue="1" operator="equal">
      <formula>-0.15</formula>
    </cfRule>
    <cfRule type="cellIs" dxfId="325" priority="330" stopIfTrue="1" operator="equal">
      <formula>"NEW"</formula>
    </cfRule>
  </conditionalFormatting>
  <conditionalFormatting sqref="A2718:A2905">
    <cfRule type="cellIs" dxfId="324" priority="321" stopIfTrue="1" operator="equal">
      <formula>0.3</formula>
    </cfRule>
    <cfRule type="cellIs" dxfId="323" priority="322" stopIfTrue="1" operator="equal">
      <formula>0.15</formula>
    </cfRule>
    <cfRule type="containsText" dxfId="322" priority="323" stopIfTrue="1" operator="containsText" text="NEW">
      <formula>NOT(ISERROR(SEARCH("NEW",A2718)))</formula>
    </cfRule>
    <cfRule type="cellIs" dxfId="321" priority="324" stopIfTrue="1" operator="equal">
      <formula>0.3</formula>
    </cfRule>
    <cfRule type="cellIs" dxfId="320" priority="325" stopIfTrue="1" operator="equal">
      <formula>0.15</formula>
    </cfRule>
  </conditionalFormatting>
  <conditionalFormatting sqref="A2906:A2958">
    <cfRule type="cellIs" dxfId="319" priority="316" stopIfTrue="1" operator="equal">
      <formula>-0.3</formula>
    </cfRule>
    <cfRule type="cellIs" dxfId="318" priority="317" stopIfTrue="1" operator="equal">
      <formula>-0.15</formula>
    </cfRule>
    <cfRule type="cellIs" dxfId="317" priority="318" stopIfTrue="1" operator="equal">
      <formula>-0.3</formula>
    </cfRule>
    <cfRule type="cellIs" dxfId="316" priority="319" stopIfTrue="1" operator="equal">
      <formula>-0.15</formula>
    </cfRule>
    <cfRule type="cellIs" dxfId="315" priority="320" stopIfTrue="1" operator="equal">
      <formula>"NEW"</formula>
    </cfRule>
  </conditionalFormatting>
  <conditionalFormatting sqref="A2906:A2958">
    <cfRule type="cellIs" dxfId="314" priority="311" stopIfTrue="1" operator="equal">
      <formula>0.3</formula>
    </cfRule>
    <cfRule type="cellIs" dxfId="313" priority="312" stopIfTrue="1" operator="equal">
      <formula>0.15</formula>
    </cfRule>
    <cfRule type="containsText" dxfId="312" priority="313" stopIfTrue="1" operator="containsText" text="NEW">
      <formula>NOT(ISERROR(SEARCH("NEW",A2906)))</formula>
    </cfRule>
    <cfRule type="cellIs" dxfId="311" priority="314" stopIfTrue="1" operator="equal">
      <formula>0.3</formula>
    </cfRule>
    <cfRule type="cellIs" dxfId="310" priority="315" stopIfTrue="1" operator="equal">
      <formula>0.15</formula>
    </cfRule>
  </conditionalFormatting>
  <conditionalFormatting sqref="A2970:A2975 A2980:A3005">
    <cfRule type="cellIs" dxfId="309" priority="306" stopIfTrue="1" operator="equal">
      <formula>-0.3</formula>
    </cfRule>
    <cfRule type="cellIs" dxfId="308" priority="307" stopIfTrue="1" operator="equal">
      <formula>-0.15</formula>
    </cfRule>
    <cfRule type="cellIs" dxfId="307" priority="308" stopIfTrue="1" operator="equal">
      <formula>-0.3</formula>
    </cfRule>
    <cfRule type="cellIs" dxfId="306" priority="309" stopIfTrue="1" operator="equal">
      <formula>-0.15</formula>
    </cfRule>
    <cfRule type="cellIs" dxfId="305" priority="310" stopIfTrue="1" operator="equal">
      <formula>"NEW"</formula>
    </cfRule>
  </conditionalFormatting>
  <conditionalFormatting sqref="A2970:A2975 A2980:A3005">
    <cfRule type="cellIs" dxfId="304" priority="301" stopIfTrue="1" operator="equal">
      <formula>0.3</formula>
    </cfRule>
    <cfRule type="cellIs" dxfId="303" priority="302" stopIfTrue="1" operator="equal">
      <formula>0.15</formula>
    </cfRule>
    <cfRule type="containsText" dxfId="302" priority="303" stopIfTrue="1" operator="containsText" text="NEW">
      <formula>NOT(ISERROR(SEARCH("NEW",A2970)))</formula>
    </cfRule>
    <cfRule type="cellIs" dxfId="301" priority="304" stopIfTrue="1" operator="equal">
      <formula>0.3</formula>
    </cfRule>
    <cfRule type="cellIs" dxfId="300" priority="305" stopIfTrue="1" operator="equal">
      <formula>0.15</formula>
    </cfRule>
  </conditionalFormatting>
  <conditionalFormatting sqref="A2976:A2978">
    <cfRule type="cellIs" dxfId="299" priority="296" stopIfTrue="1" operator="equal">
      <formula>-0.3</formula>
    </cfRule>
    <cfRule type="cellIs" dxfId="298" priority="297" stopIfTrue="1" operator="equal">
      <formula>-0.15</formula>
    </cfRule>
    <cfRule type="cellIs" dxfId="297" priority="298" stopIfTrue="1" operator="equal">
      <formula>-0.3</formula>
    </cfRule>
    <cfRule type="cellIs" dxfId="296" priority="299" stopIfTrue="1" operator="equal">
      <formula>-0.15</formula>
    </cfRule>
    <cfRule type="cellIs" dxfId="295" priority="300" stopIfTrue="1" operator="equal">
      <formula>"NEW"</formula>
    </cfRule>
  </conditionalFormatting>
  <conditionalFormatting sqref="A2976:A2978">
    <cfRule type="cellIs" dxfId="294" priority="291" stopIfTrue="1" operator="equal">
      <formula>0.3</formula>
    </cfRule>
    <cfRule type="cellIs" dxfId="293" priority="292" stopIfTrue="1" operator="equal">
      <formula>0.15</formula>
    </cfRule>
    <cfRule type="containsText" dxfId="292" priority="293" stopIfTrue="1" operator="containsText" text="NEW">
      <formula>NOT(ISERROR(SEARCH("NEW",A2976)))</formula>
    </cfRule>
    <cfRule type="cellIs" dxfId="291" priority="294" stopIfTrue="1" operator="equal">
      <formula>0.3</formula>
    </cfRule>
    <cfRule type="cellIs" dxfId="290" priority="295" stopIfTrue="1" operator="equal">
      <formula>0.15</formula>
    </cfRule>
  </conditionalFormatting>
  <conditionalFormatting sqref="A2979">
    <cfRule type="cellIs" dxfId="289" priority="286" stopIfTrue="1" operator="equal">
      <formula>-0.3</formula>
    </cfRule>
    <cfRule type="cellIs" dxfId="288" priority="287" stopIfTrue="1" operator="equal">
      <formula>-0.15</formula>
    </cfRule>
    <cfRule type="cellIs" dxfId="287" priority="288" stopIfTrue="1" operator="equal">
      <formula>-0.3</formula>
    </cfRule>
    <cfRule type="cellIs" dxfId="286" priority="289" stopIfTrue="1" operator="equal">
      <formula>-0.15</formula>
    </cfRule>
    <cfRule type="cellIs" dxfId="285" priority="290" stopIfTrue="1" operator="equal">
      <formula>"NEW"</formula>
    </cfRule>
  </conditionalFormatting>
  <conditionalFormatting sqref="A2979">
    <cfRule type="cellIs" dxfId="284" priority="281" stopIfTrue="1" operator="equal">
      <formula>0.3</formula>
    </cfRule>
    <cfRule type="cellIs" dxfId="283" priority="282" stopIfTrue="1" operator="equal">
      <formula>0.15</formula>
    </cfRule>
    <cfRule type="containsText" dxfId="282" priority="283" stopIfTrue="1" operator="containsText" text="NEW">
      <formula>NOT(ISERROR(SEARCH("NEW",A2979)))</formula>
    </cfRule>
    <cfRule type="cellIs" dxfId="281" priority="284" stopIfTrue="1" operator="equal">
      <formula>0.3</formula>
    </cfRule>
    <cfRule type="cellIs" dxfId="280" priority="285" stopIfTrue="1" operator="equal">
      <formula>0.15</formula>
    </cfRule>
  </conditionalFormatting>
  <conditionalFormatting sqref="A3086:A3100 A3024:A3084 A3006:A3021 A3106:A3110">
    <cfRule type="cellIs" dxfId="279" priority="276" stopIfTrue="1" operator="equal">
      <formula>-0.3</formula>
    </cfRule>
    <cfRule type="cellIs" dxfId="278" priority="277" stopIfTrue="1" operator="equal">
      <formula>-0.15</formula>
    </cfRule>
    <cfRule type="cellIs" dxfId="277" priority="278" stopIfTrue="1" operator="equal">
      <formula>-0.3</formula>
    </cfRule>
    <cfRule type="cellIs" dxfId="276" priority="279" stopIfTrue="1" operator="equal">
      <formula>-0.15</formula>
    </cfRule>
    <cfRule type="cellIs" dxfId="275" priority="280" stopIfTrue="1" operator="equal">
      <formula>"NEW"</formula>
    </cfRule>
  </conditionalFormatting>
  <conditionalFormatting sqref="A3086:A3100 A3024:A3084 A3006:A3021 A3106:A3110">
    <cfRule type="cellIs" dxfId="274" priority="271" stopIfTrue="1" operator="equal">
      <formula>0.3</formula>
    </cfRule>
    <cfRule type="cellIs" dxfId="273" priority="272" stopIfTrue="1" operator="equal">
      <formula>0.15</formula>
    </cfRule>
    <cfRule type="containsText" dxfId="272" priority="273" stopIfTrue="1" operator="containsText" text="NEW">
      <formula>NOT(ISERROR(SEARCH("NEW",A3006)))</formula>
    </cfRule>
    <cfRule type="cellIs" dxfId="271" priority="274" stopIfTrue="1" operator="equal">
      <formula>0.3</formula>
    </cfRule>
    <cfRule type="cellIs" dxfId="270" priority="275" stopIfTrue="1" operator="equal">
      <formula>0.15</formula>
    </cfRule>
  </conditionalFormatting>
  <conditionalFormatting sqref="A3085">
    <cfRule type="cellIs" dxfId="269" priority="266" stopIfTrue="1" operator="equal">
      <formula>-0.3</formula>
    </cfRule>
    <cfRule type="cellIs" dxfId="268" priority="267" stopIfTrue="1" operator="equal">
      <formula>-0.15</formula>
    </cfRule>
    <cfRule type="cellIs" dxfId="267" priority="268" stopIfTrue="1" operator="equal">
      <formula>-0.3</formula>
    </cfRule>
    <cfRule type="cellIs" dxfId="266" priority="269" stopIfTrue="1" operator="equal">
      <formula>-0.15</formula>
    </cfRule>
    <cfRule type="cellIs" dxfId="265" priority="270" stopIfTrue="1" operator="equal">
      <formula>"NEW"</formula>
    </cfRule>
  </conditionalFormatting>
  <conditionalFormatting sqref="A3085">
    <cfRule type="cellIs" dxfId="264" priority="261" stopIfTrue="1" operator="equal">
      <formula>0.3</formula>
    </cfRule>
    <cfRule type="cellIs" dxfId="263" priority="262" stopIfTrue="1" operator="equal">
      <formula>0.15</formula>
    </cfRule>
    <cfRule type="containsText" dxfId="262" priority="263" stopIfTrue="1" operator="containsText" text="NEW">
      <formula>NOT(ISERROR(SEARCH("NEW",A3085)))</formula>
    </cfRule>
    <cfRule type="cellIs" dxfId="261" priority="264" stopIfTrue="1" operator="equal">
      <formula>0.3</formula>
    </cfRule>
    <cfRule type="cellIs" dxfId="260" priority="265" stopIfTrue="1" operator="equal">
      <formula>0.15</formula>
    </cfRule>
  </conditionalFormatting>
  <conditionalFormatting sqref="A3101">
    <cfRule type="cellIs" dxfId="259" priority="256" stopIfTrue="1" operator="equal">
      <formula>-0.3</formula>
    </cfRule>
    <cfRule type="cellIs" dxfId="258" priority="257" stopIfTrue="1" operator="equal">
      <formula>-0.15</formula>
    </cfRule>
    <cfRule type="cellIs" dxfId="257" priority="258" stopIfTrue="1" operator="equal">
      <formula>-0.3</formula>
    </cfRule>
    <cfRule type="cellIs" dxfId="256" priority="259" stopIfTrue="1" operator="equal">
      <formula>-0.15</formula>
    </cfRule>
    <cfRule type="cellIs" dxfId="255" priority="260" stopIfTrue="1" operator="equal">
      <formula>"NEW"</formula>
    </cfRule>
  </conditionalFormatting>
  <conditionalFormatting sqref="A3101">
    <cfRule type="cellIs" dxfId="254" priority="251" stopIfTrue="1" operator="equal">
      <formula>0.3</formula>
    </cfRule>
    <cfRule type="cellIs" dxfId="253" priority="252" stopIfTrue="1" operator="equal">
      <formula>0.15</formula>
    </cfRule>
    <cfRule type="containsText" dxfId="252" priority="253" stopIfTrue="1" operator="containsText" text="NEW">
      <formula>NOT(ISERROR(SEARCH("NEW",A3101)))</formula>
    </cfRule>
    <cfRule type="cellIs" dxfId="251" priority="254" stopIfTrue="1" operator="equal">
      <formula>0.3</formula>
    </cfRule>
    <cfRule type="cellIs" dxfId="250" priority="255" stopIfTrue="1" operator="equal">
      <formula>0.15</formula>
    </cfRule>
  </conditionalFormatting>
  <conditionalFormatting sqref="A3102:A3105">
    <cfRule type="cellIs" dxfId="249" priority="246" stopIfTrue="1" operator="equal">
      <formula>-0.3</formula>
    </cfRule>
    <cfRule type="cellIs" dxfId="248" priority="247" stopIfTrue="1" operator="equal">
      <formula>-0.15</formula>
    </cfRule>
    <cfRule type="cellIs" dxfId="247" priority="248" stopIfTrue="1" operator="equal">
      <formula>-0.3</formula>
    </cfRule>
    <cfRule type="cellIs" dxfId="246" priority="249" stopIfTrue="1" operator="equal">
      <formula>-0.15</formula>
    </cfRule>
    <cfRule type="cellIs" dxfId="245" priority="250" stopIfTrue="1" operator="equal">
      <formula>"NEW"</formula>
    </cfRule>
  </conditionalFormatting>
  <conditionalFormatting sqref="A3102:A3105">
    <cfRule type="cellIs" dxfId="244" priority="241" stopIfTrue="1" operator="equal">
      <formula>0.3</formula>
    </cfRule>
    <cfRule type="cellIs" dxfId="243" priority="242" stopIfTrue="1" operator="equal">
      <formula>0.15</formula>
    </cfRule>
    <cfRule type="containsText" dxfId="242" priority="243" stopIfTrue="1" operator="containsText" text="NEW">
      <formula>NOT(ISERROR(SEARCH("NEW",A3102)))</formula>
    </cfRule>
    <cfRule type="cellIs" dxfId="241" priority="244" stopIfTrue="1" operator="equal">
      <formula>0.3</formula>
    </cfRule>
    <cfRule type="cellIs" dxfId="240" priority="245" stopIfTrue="1" operator="equal">
      <formula>0.15</formula>
    </cfRule>
  </conditionalFormatting>
  <conditionalFormatting sqref="A3022:A3023">
    <cfRule type="cellIs" dxfId="239" priority="236" stopIfTrue="1" operator="equal">
      <formula>-0.3</formula>
    </cfRule>
    <cfRule type="cellIs" dxfId="238" priority="237" stopIfTrue="1" operator="equal">
      <formula>-0.15</formula>
    </cfRule>
    <cfRule type="cellIs" dxfId="237" priority="238" stopIfTrue="1" operator="equal">
      <formula>-0.3</formula>
    </cfRule>
    <cfRule type="cellIs" dxfId="236" priority="239" stopIfTrue="1" operator="equal">
      <formula>-0.15</formula>
    </cfRule>
    <cfRule type="cellIs" dxfId="235" priority="240" stopIfTrue="1" operator="equal">
      <formula>"NEW"</formula>
    </cfRule>
  </conditionalFormatting>
  <conditionalFormatting sqref="A3022:A3023">
    <cfRule type="cellIs" dxfId="234" priority="231" stopIfTrue="1" operator="equal">
      <formula>0.3</formula>
    </cfRule>
    <cfRule type="cellIs" dxfId="233" priority="232" stopIfTrue="1" operator="equal">
      <formula>0.15</formula>
    </cfRule>
    <cfRule type="containsText" dxfId="232" priority="233" stopIfTrue="1" operator="containsText" text="NEW">
      <formula>NOT(ISERROR(SEARCH("NEW",A3022)))</formula>
    </cfRule>
    <cfRule type="cellIs" dxfId="231" priority="234" stopIfTrue="1" operator="equal">
      <formula>0.3</formula>
    </cfRule>
    <cfRule type="cellIs" dxfId="230" priority="235" stopIfTrue="1" operator="equal">
      <formula>0.15</formula>
    </cfRule>
  </conditionalFormatting>
  <conditionalFormatting sqref="A3159:A3369">
    <cfRule type="cellIs" dxfId="229" priority="226" stopIfTrue="1" operator="equal">
      <formula>-0.3</formula>
    </cfRule>
    <cfRule type="cellIs" dxfId="228" priority="227" stopIfTrue="1" operator="equal">
      <formula>-0.15</formula>
    </cfRule>
    <cfRule type="cellIs" dxfId="227" priority="228" stopIfTrue="1" operator="equal">
      <formula>-0.3</formula>
    </cfRule>
    <cfRule type="cellIs" dxfId="226" priority="229" stopIfTrue="1" operator="equal">
      <formula>-0.15</formula>
    </cfRule>
    <cfRule type="cellIs" dxfId="225" priority="230" stopIfTrue="1" operator="equal">
      <formula>"NEW"</formula>
    </cfRule>
  </conditionalFormatting>
  <conditionalFormatting sqref="A3159:A3369">
    <cfRule type="cellIs" dxfId="224" priority="221" stopIfTrue="1" operator="equal">
      <formula>0.3</formula>
    </cfRule>
    <cfRule type="cellIs" dxfId="223" priority="222" stopIfTrue="1" operator="equal">
      <formula>0.15</formula>
    </cfRule>
    <cfRule type="containsText" dxfId="222" priority="223" stopIfTrue="1" operator="containsText" text="NEW">
      <formula>NOT(ISERROR(SEARCH("NEW",A3159)))</formula>
    </cfRule>
    <cfRule type="cellIs" dxfId="221" priority="224" stopIfTrue="1" operator="equal">
      <formula>0.3</formula>
    </cfRule>
    <cfRule type="cellIs" dxfId="220" priority="225" stopIfTrue="1" operator="equal">
      <formula>0.15</formula>
    </cfRule>
  </conditionalFormatting>
  <conditionalFormatting sqref="A3372:A3496 A3370">
    <cfRule type="cellIs" dxfId="219" priority="216" stopIfTrue="1" operator="equal">
      <formula>-0.3</formula>
    </cfRule>
    <cfRule type="cellIs" dxfId="218" priority="217" stopIfTrue="1" operator="equal">
      <formula>-0.15</formula>
    </cfRule>
    <cfRule type="cellIs" dxfId="217" priority="218" stopIfTrue="1" operator="equal">
      <formula>-0.3</formula>
    </cfRule>
    <cfRule type="cellIs" dxfId="216" priority="219" stopIfTrue="1" operator="equal">
      <formula>-0.15</formula>
    </cfRule>
    <cfRule type="cellIs" dxfId="215" priority="220" stopIfTrue="1" operator="equal">
      <formula>"NEW"</formula>
    </cfRule>
  </conditionalFormatting>
  <conditionalFormatting sqref="A3372:A3496 A3370">
    <cfRule type="cellIs" dxfId="214" priority="211" stopIfTrue="1" operator="equal">
      <formula>0.3</formula>
    </cfRule>
    <cfRule type="cellIs" dxfId="213" priority="212" stopIfTrue="1" operator="equal">
      <formula>0.15</formula>
    </cfRule>
    <cfRule type="containsText" dxfId="212" priority="213" stopIfTrue="1" operator="containsText" text="NEW">
      <formula>NOT(ISERROR(SEARCH("NEW",A3370)))</formula>
    </cfRule>
    <cfRule type="cellIs" dxfId="211" priority="214" stopIfTrue="1" operator="equal">
      <formula>0.3</formula>
    </cfRule>
    <cfRule type="cellIs" dxfId="210" priority="215" stopIfTrue="1" operator="equal">
      <formula>0.15</formula>
    </cfRule>
  </conditionalFormatting>
  <conditionalFormatting sqref="A3371">
    <cfRule type="cellIs" dxfId="209" priority="206" stopIfTrue="1" operator="equal">
      <formula>-0.3</formula>
    </cfRule>
    <cfRule type="cellIs" dxfId="208" priority="207" stopIfTrue="1" operator="equal">
      <formula>-0.15</formula>
    </cfRule>
    <cfRule type="cellIs" dxfId="207" priority="208" stopIfTrue="1" operator="equal">
      <formula>-0.3</formula>
    </cfRule>
    <cfRule type="cellIs" dxfId="206" priority="209" stopIfTrue="1" operator="equal">
      <formula>-0.15</formula>
    </cfRule>
    <cfRule type="cellIs" dxfId="205" priority="210" stopIfTrue="1" operator="equal">
      <formula>"NEW"</formula>
    </cfRule>
  </conditionalFormatting>
  <conditionalFormatting sqref="A3371">
    <cfRule type="cellIs" dxfId="204" priority="201" stopIfTrue="1" operator="equal">
      <formula>0.3</formula>
    </cfRule>
    <cfRule type="cellIs" dxfId="203" priority="202" stopIfTrue="1" operator="equal">
      <formula>0.15</formula>
    </cfRule>
    <cfRule type="containsText" dxfId="202" priority="203" stopIfTrue="1" operator="containsText" text="NEW">
      <formula>NOT(ISERROR(SEARCH("NEW",A3371)))</formula>
    </cfRule>
    <cfRule type="cellIs" dxfId="201" priority="204" stopIfTrue="1" operator="equal">
      <formula>0.3</formula>
    </cfRule>
    <cfRule type="cellIs" dxfId="200" priority="205" stopIfTrue="1" operator="equal">
      <formula>0.15</formula>
    </cfRule>
  </conditionalFormatting>
  <conditionalFormatting sqref="A3518:A3533">
    <cfRule type="cellIs" dxfId="199" priority="196" stopIfTrue="1" operator="equal">
      <formula>-0.3</formula>
    </cfRule>
    <cfRule type="cellIs" dxfId="198" priority="197" stopIfTrue="1" operator="equal">
      <formula>-0.15</formula>
    </cfRule>
    <cfRule type="cellIs" dxfId="197" priority="198" stopIfTrue="1" operator="equal">
      <formula>-0.3</formula>
    </cfRule>
    <cfRule type="cellIs" dxfId="196" priority="199" stopIfTrue="1" operator="equal">
      <formula>-0.15</formula>
    </cfRule>
    <cfRule type="cellIs" dxfId="195" priority="200" stopIfTrue="1" operator="equal">
      <formula>"NEW"</formula>
    </cfRule>
  </conditionalFormatting>
  <conditionalFormatting sqref="A3518:A3533">
    <cfRule type="cellIs" dxfId="194" priority="191" stopIfTrue="1" operator="equal">
      <formula>0.3</formula>
    </cfRule>
    <cfRule type="cellIs" dxfId="193" priority="192" stopIfTrue="1" operator="equal">
      <formula>0.15</formula>
    </cfRule>
    <cfRule type="containsText" dxfId="192" priority="193" stopIfTrue="1" operator="containsText" text="NEW">
      <formula>NOT(ISERROR(SEARCH("NEW",A3518)))</formula>
    </cfRule>
    <cfRule type="cellIs" dxfId="191" priority="194" stopIfTrue="1" operator="equal">
      <formula>0.3</formula>
    </cfRule>
    <cfRule type="cellIs" dxfId="190" priority="195" stopIfTrue="1" operator="equal">
      <formula>0.15</formula>
    </cfRule>
  </conditionalFormatting>
  <conditionalFormatting sqref="A3535:A3578 A3580:A3687">
    <cfRule type="cellIs" dxfId="189" priority="186" stopIfTrue="1" operator="equal">
      <formula>-0.3</formula>
    </cfRule>
    <cfRule type="cellIs" dxfId="188" priority="187" stopIfTrue="1" operator="equal">
      <formula>-0.15</formula>
    </cfRule>
    <cfRule type="cellIs" dxfId="187" priority="188" stopIfTrue="1" operator="equal">
      <formula>-0.3</formula>
    </cfRule>
    <cfRule type="cellIs" dxfId="186" priority="189" stopIfTrue="1" operator="equal">
      <formula>-0.15</formula>
    </cfRule>
    <cfRule type="cellIs" dxfId="185" priority="190" stopIfTrue="1" operator="equal">
      <formula>"NEW"</formula>
    </cfRule>
  </conditionalFormatting>
  <conditionalFormatting sqref="A3535:A3578 A3580:A3687">
    <cfRule type="cellIs" dxfId="184" priority="181" stopIfTrue="1" operator="equal">
      <formula>0.3</formula>
    </cfRule>
    <cfRule type="cellIs" dxfId="183" priority="182" stopIfTrue="1" operator="equal">
      <formula>0.15</formula>
    </cfRule>
    <cfRule type="containsText" dxfId="182" priority="183" stopIfTrue="1" operator="containsText" text="NEW">
      <formula>NOT(ISERROR(SEARCH("NEW",A3535)))</formula>
    </cfRule>
    <cfRule type="cellIs" dxfId="181" priority="184" stopIfTrue="1" operator="equal">
      <formula>0.3</formula>
    </cfRule>
    <cfRule type="cellIs" dxfId="180" priority="185" stopIfTrue="1" operator="equal">
      <formula>0.15</formula>
    </cfRule>
  </conditionalFormatting>
  <conditionalFormatting sqref="A3534">
    <cfRule type="cellIs" dxfId="179" priority="176" stopIfTrue="1" operator="equal">
      <formula>-0.3</formula>
    </cfRule>
    <cfRule type="cellIs" dxfId="178" priority="177" stopIfTrue="1" operator="equal">
      <formula>-0.15</formula>
    </cfRule>
    <cfRule type="cellIs" dxfId="177" priority="178" stopIfTrue="1" operator="equal">
      <formula>-0.3</formula>
    </cfRule>
    <cfRule type="cellIs" dxfId="176" priority="179" stopIfTrue="1" operator="equal">
      <formula>-0.15</formula>
    </cfRule>
    <cfRule type="cellIs" dxfId="175" priority="180" stopIfTrue="1" operator="equal">
      <formula>"NEW"</formula>
    </cfRule>
  </conditionalFormatting>
  <conditionalFormatting sqref="A3534">
    <cfRule type="cellIs" dxfId="174" priority="171" stopIfTrue="1" operator="equal">
      <formula>0.3</formula>
    </cfRule>
    <cfRule type="cellIs" dxfId="173" priority="172" stopIfTrue="1" operator="equal">
      <formula>0.15</formula>
    </cfRule>
    <cfRule type="containsText" dxfId="172" priority="173" stopIfTrue="1" operator="containsText" text="NEW">
      <formula>NOT(ISERROR(SEARCH("NEW",A3534)))</formula>
    </cfRule>
    <cfRule type="cellIs" dxfId="171" priority="174" stopIfTrue="1" operator="equal">
      <formula>0.3</formula>
    </cfRule>
    <cfRule type="cellIs" dxfId="170" priority="175" stopIfTrue="1" operator="equal">
      <formula>0.15</formula>
    </cfRule>
  </conditionalFormatting>
  <conditionalFormatting sqref="A3579">
    <cfRule type="cellIs" dxfId="169" priority="166" stopIfTrue="1" operator="equal">
      <formula>-0.3</formula>
    </cfRule>
    <cfRule type="cellIs" dxfId="168" priority="167" stopIfTrue="1" operator="equal">
      <formula>-0.15</formula>
    </cfRule>
    <cfRule type="cellIs" dxfId="167" priority="168" stopIfTrue="1" operator="equal">
      <formula>-0.3</formula>
    </cfRule>
    <cfRule type="cellIs" dxfId="166" priority="169" stopIfTrue="1" operator="equal">
      <formula>-0.15</formula>
    </cfRule>
    <cfRule type="cellIs" dxfId="165" priority="170" stopIfTrue="1" operator="equal">
      <formula>"NEW"</formula>
    </cfRule>
  </conditionalFormatting>
  <conditionalFormatting sqref="A3579">
    <cfRule type="cellIs" dxfId="164" priority="161" stopIfTrue="1" operator="equal">
      <formula>0.3</formula>
    </cfRule>
    <cfRule type="cellIs" dxfId="163" priority="162" stopIfTrue="1" operator="equal">
      <formula>0.15</formula>
    </cfRule>
    <cfRule type="containsText" dxfId="162" priority="163" stopIfTrue="1" operator="containsText" text="NEW">
      <formula>NOT(ISERROR(SEARCH("NEW",A3579)))</formula>
    </cfRule>
    <cfRule type="cellIs" dxfId="161" priority="164" stopIfTrue="1" operator="equal">
      <formula>0.3</formula>
    </cfRule>
    <cfRule type="cellIs" dxfId="160" priority="165" stopIfTrue="1" operator="equal">
      <formula>0.15</formula>
    </cfRule>
  </conditionalFormatting>
  <conditionalFormatting sqref="A3884:A3909 A3700:A3764 A3770:A3774 A3780:A3804 A3810:A3819 A3825:A3849">
    <cfRule type="cellIs" dxfId="159" priority="156" stopIfTrue="1" operator="equal">
      <formula>-0.3</formula>
    </cfRule>
    <cfRule type="cellIs" dxfId="158" priority="157" stopIfTrue="1" operator="equal">
      <formula>-0.15</formula>
    </cfRule>
    <cfRule type="cellIs" dxfId="157" priority="158" stopIfTrue="1" operator="equal">
      <formula>-0.3</formula>
    </cfRule>
    <cfRule type="cellIs" dxfId="156" priority="159" stopIfTrue="1" operator="equal">
      <formula>-0.15</formula>
    </cfRule>
    <cfRule type="cellIs" dxfId="155" priority="160" stopIfTrue="1" operator="equal">
      <formula>"NEW"</formula>
    </cfRule>
  </conditionalFormatting>
  <conditionalFormatting sqref="A3884:A3909 A3700:A3764 A3770:A3774 A3780:A3804 A3810:A3819 A3825:A3849">
    <cfRule type="cellIs" dxfId="154" priority="151" stopIfTrue="1" operator="equal">
      <formula>0.3</formula>
    </cfRule>
    <cfRule type="cellIs" dxfId="153" priority="152" stopIfTrue="1" operator="equal">
      <formula>0.15</formula>
    </cfRule>
    <cfRule type="containsText" dxfId="152" priority="153" stopIfTrue="1" operator="containsText" text="NEW">
      <formula>NOT(ISERROR(SEARCH("NEW",A3700)))</formula>
    </cfRule>
    <cfRule type="cellIs" dxfId="151" priority="154" stopIfTrue="1" operator="equal">
      <formula>0.3</formula>
    </cfRule>
    <cfRule type="cellIs" dxfId="150" priority="155" stopIfTrue="1" operator="equal">
      <formula>0.15</formula>
    </cfRule>
  </conditionalFormatting>
  <conditionalFormatting sqref="A3690:A3694 A3861:A3883">
    <cfRule type="cellIs" dxfId="149" priority="146" stopIfTrue="1" operator="equal">
      <formula>-0.3</formula>
    </cfRule>
    <cfRule type="cellIs" dxfId="148" priority="147" stopIfTrue="1" operator="equal">
      <formula>-0.15</formula>
    </cfRule>
    <cfRule type="cellIs" dxfId="147" priority="148" stopIfTrue="1" operator="equal">
      <formula>-0.3</formula>
    </cfRule>
    <cfRule type="cellIs" dxfId="146" priority="149" stopIfTrue="1" operator="equal">
      <formula>-0.15</formula>
    </cfRule>
    <cfRule type="cellIs" dxfId="145" priority="150" stopIfTrue="1" operator="equal">
      <formula>"NEW"</formula>
    </cfRule>
  </conditionalFormatting>
  <conditionalFormatting sqref="A3690:A3694 A3861:A3883">
    <cfRule type="cellIs" dxfId="144" priority="141" stopIfTrue="1" operator="equal">
      <formula>0.3</formula>
    </cfRule>
    <cfRule type="cellIs" dxfId="143" priority="142" stopIfTrue="1" operator="equal">
      <formula>0.15</formula>
    </cfRule>
    <cfRule type="containsText" dxfId="142" priority="143" stopIfTrue="1" operator="containsText" text="NEW">
      <formula>NOT(ISERROR(SEARCH("NEW",A3690)))</formula>
    </cfRule>
    <cfRule type="cellIs" dxfId="141" priority="144" stopIfTrue="1" operator="equal">
      <formula>0.3</formula>
    </cfRule>
    <cfRule type="cellIs" dxfId="140" priority="145" stopIfTrue="1" operator="equal">
      <formula>0.15</formula>
    </cfRule>
  </conditionalFormatting>
  <conditionalFormatting sqref="A3688:A3689">
    <cfRule type="cellIs" dxfId="139" priority="136" stopIfTrue="1" operator="equal">
      <formula>-0.3</formula>
    </cfRule>
    <cfRule type="cellIs" dxfId="138" priority="137" stopIfTrue="1" operator="equal">
      <formula>-0.15</formula>
    </cfRule>
    <cfRule type="cellIs" dxfId="137" priority="138" stopIfTrue="1" operator="equal">
      <formula>-0.3</formula>
    </cfRule>
    <cfRule type="cellIs" dxfId="136" priority="139" stopIfTrue="1" operator="equal">
      <formula>-0.15</formula>
    </cfRule>
    <cfRule type="cellIs" dxfId="135" priority="140" stopIfTrue="1" operator="equal">
      <formula>"NEW"</formula>
    </cfRule>
  </conditionalFormatting>
  <conditionalFormatting sqref="A3688:A3689">
    <cfRule type="cellIs" dxfId="134" priority="131" stopIfTrue="1" operator="equal">
      <formula>0.3</formula>
    </cfRule>
    <cfRule type="cellIs" dxfId="133" priority="132" stopIfTrue="1" operator="equal">
      <formula>0.15</formula>
    </cfRule>
    <cfRule type="containsText" dxfId="132" priority="133" stopIfTrue="1" operator="containsText" text="NEW">
      <formula>NOT(ISERROR(SEARCH("NEW",A3688)))</formula>
    </cfRule>
    <cfRule type="cellIs" dxfId="131" priority="134" stopIfTrue="1" operator="equal">
      <formula>0.3</formula>
    </cfRule>
    <cfRule type="cellIs" dxfId="130" priority="135" stopIfTrue="1" operator="equal">
      <formula>0.15</formula>
    </cfRule>
  </conditionalFormatting>
  <conditionalFormatting sqref="A3860">
    <cfRule type="cellIs" dxfId="129" priority="126" stopIfTrue="1" operator="equal">
      <formula>-0.3</formula>
    </cfRule>
    <cfRule type="cellIs" dxfId="128" priority="127" stopIfTrue="1" operator="equal">
      <formula>-0.15</formula>
    </cfRule>
    <cfRule type="cellIs" dxfId="127" priority="128" stopIfTrue="1" operator="equal">
      <formula>-0.3</formula>
    </cfRule>
    <cfRule type="cellIs" dxfId="126" priority="129" stopIfTrue="1" operator="equal">
      <formula>-0.15</formula>
    </cfRule>
    <cfRule type="cellIs" dxfId="125" priority="130" stopIfTrue="1" operator="equal">
      <formula>"NEW"</formula>
    </cfRule>
  </conditionalFormatting>
  <conditionalFormatting sqref="A3860">
    <cfRule type="cellIs" dxfId="124" priority="121" stopIfTrue="1" operator="equal">
      <formula>0.3</formula>
    </cfRule>
    <cfRule type="cellIs" dxfId="123" priority="122" stopIfTrue="1" operator="equal">
      <formula>0.15</formula>
    </cfRule>
    <cfRule type="containsText" dxfId="122" priority="123" stopIfTrue="1" operator="containsText" text="NEW">
      <formula>NOT(ISERROR(SEARCH("NEW",A3860)))</formula>
    </cfRule>
    <cfRule type="cellIs" dxfId="121" priority="124" stopIfTrue="1" operator="equal">
      <formula>0.3</formula>
    </cfRule>
    <cfRule type="cellIs" dxfId="120" priority="125" stopIfTrue="1" operator="equal">
      <formula>0.15</formula>
    </cfRule>
  </conditionalFormatting>
  <conditionalFormatting sqref="A3695:A3699">
    <cfRule type="cellIs" dxfId="119" priority="116" stopIfTrue="1" operator="equal">
      <formula>-0.3</formula>
    </cfRule>
    <cfRule type="cellIs" dxfId="118" priority="117" stopIfTrue="1" operator="equal">
      <formula>-0.15</formula>
    </cfRule>
    <cfRule type="cellIs" dxfId="117" priority="118" stopIfTrue="1" operator="equal">
      <formula>-0.3</formula>
    </cfRule>
    <cfRule type="cellIs" dxfId="116" priority="119" stopIfTrue="1" operator="equal">
      <formula>-0.15</formula>
    </cfRule>
    <cfRule type="cellIs" dxfId="115" priority="120" stopIfTrue="1" operator="equal">
      <formula>"NEW"</formula>
    </cfRule>
  </conditionalFormatting>
  <conditionalFormatting sqref="A3695:A3699">
    <cfRule type="cellIs" dxfId="114" priority="111" stopIfTrue="1" operator="equal">
      <formula>0.3</formula>
    </cfRule>
    <cfRule type="cellIs" dxfId="113" priority="112" stopIfTrue="1" operator="equal">
      <formula>0.15</formula>
    </cfRule>
    <cfRule type="containsText" dxfId="112" priority="113" stopIfTrue="1" operator="containsText" text="NEW">
      <formula>NOT(ISERROR(SEARCH("NEW",A3695)))</formula>
    </cfRule>
    <cfRule type="cellIs" dxfId="111" priority="114" stopIfTrue="1" operator="equal">
      <formula>0.3</formula>
    </cfRule>
    <cfRule type="cellIs" dxfId="110" priority="115" stopIfTrue="1" operator="equal">
      <formula>0.15</formula>
    </cfRule>
  </conditionalFormatting>
  <conditionalFormatting sqref="A3765:A3769">
    <cfRule type="cellIs" dxfId="109" priority="106" stopIfTrue="1" operator="equal">
      <formula>-0.3</formula>
    </cfRule>
    <cfRule type="cellIs" dxfId="108" priority="107" stopIfTrue="1" operator="equal">
      <formula>-0.15</formula>
    </cfRule>
    <cfRule type="cellIs" dxfId="107" priority="108" stopIfTrue="1" operator="equal">
      <formula>-0.3</formula>
    </cfRule>
    <cfRule type="cellIs" dxfId="106" priority="109" stopIfTrue="1" operator="equal">
      <formula>-0.15</formula>
    </cfRule>
    <cfRule type="cellIs" dxfId="105" priority="110" stopIfTrue="1" operator="equal">
      <formula>"NEW"</formula>
    </cfRule>
  </conditionalFormatting>
  <conditionalFormatting sqref="A3765:A3769">
    <cfRule type="cellIs" dxfId="104" priority="101" stopIfTrue="1" operator="equal">
      <formula>0.3</formula>
    </cfRule>
    <cfRule type="cellIs" dxfId="103" priority="102" stopIfTrue="1" operator="equal">
      <formula>0.15</formula>
    </cfRule>
    <cfRule type="containsText" dxfId="102" priority="103" stopIfTrue="1" operator="containsText" text="NEW">
      <formula>NOT(ISERROR(SEARCH("NEW",A3765)))</formula>
    </cfRule>
    <cfRule type="cellIs" dxfId="101" priority="104" stopIfTrue="1" operator="equal">
      <formula>0.3</formula>
    </cfRule>
    <cfRule type="cellIs" dxfId="100" priority="105" stopIfTrue="1" operator="equal">
      <formula>0.15</formula>
    </cfRule>
  </conditionalFormatting>
  <conditionalFormatting sqref="A3775">
    <cfRule type="cellIs" dxfId="99" priority="96" stopIfTrue="1" operator="equal">
      <formula>-0.3</formula>
    </cfRule>
    <cfRule type="cellIs" dxfId="98" priority="97" stopIfTrue="1" operator="equal">
      <formula>-0.15</formula>
    </cfRule>
    <cfRule type="cellIs" dxfId="97" priority="98" stopIfTrue="1" operator="equal">
      <formula>-0.3</formula>
    </cfRule>
    <cfRule type="cellIs" dxfId="96" priority="99" stopIfTrue="1" operator="equal">
      <formula>-0.15</formula>
    </cfRule>
    <cfRule type="cellIs" dxfId="95" priority="100" stopIfTrue="1" operator="equal">
      <formula>"NEW"</formula>
    </cfRule>
  </conditionalFormatting>
  <conditionalFormatting sqref="A3775">
    <cfRule type="cellIs" dxfId="94" priority="91" stopIfTrue="1" operator="equal">
      <formula>0.3</formula>
    </cfRule>
    <cfRule type="cellIs" dxfId="93" priority="92" stopIfTrue="1" operator="equal">
      <formula>0.15</formula>
    </cfRule>
    <cfRule type="containsText" dxfId="92" priority="93" stopIfTrue="1" operator="containsText" text="NEW">
      <formula>NOT(ISERROR(SEARCH("NEW",A3775)))</formula>
    </cfRule>
    <cfRule type="cellIs" dxfId="91" priority="94" stopIfTrue="1" operator="equal">
      <formula>0.3</formula>
    </cfRule>
    <cfRule type="cellIs" dxfId="90" priority="95" stopIfTrue="1" operator="equal">
      <formula>0.15</formula>
    </cfRule>
  </conditionalFormatting>
  <conditionalFormatting sqref="A3776">
    <cfRule type="cellIs" dxfId="89" priority="86" stopIfTrue="1" operator="equal">
      <formula>-0.3</formula>
    </cfRule>
    <cfRule type="cellIs" dxfId="88" priority="87" stopIfTrue="1" operator="equal">
      <formula>-0.15</formula>
    </cfRule>
    <cfRule type="cellIs" dxfId="87" priority="88" stopIfTrue="1" operator="equal">
      <formula>-0.3</formula>
    </cfRule>
    <cfRule type="cellIs" dxfId="86" priority="89" stopIfTrue="1" operator="equal">
      <formula>-0.15</formula>
    </cfRule>
    <cfRule type="cellIs" dxfId="85" priority="90" stopIfTrue="1" operator="equal">
      <formula>"NEW"</formula>
    </cfRule>
  </conditionalFormatting>
  <conditionalFormatting sqref="A3776">
    <cfRule type="cellIs" dxfId="84" priority="81" stopIfTrue="1" operator="equal">
      <formula>0.3</formula>
    </cfRule>
    <cfRule type="cellIs" dxfId="83" priority="82" stopIfTrue="1" operator="equal">
      <formula>0.15</formula>
    </cfRule>
    <cfRule type="containsText" dxfId="82" priority="83" stopIfTrue="1" operator="containsText" text="NEW">
      <formula>NOT(ISERROR(SEARCH("NEW",A3776)))</formula>
    </cfRule>
    <cfRule type="cellIs" dxfId="81" priority="84" stopIfTrue="1" operator="equal">
      <formula>0.3</formula>
    </cfRule>
    <cfRule type="cellIs" dxfId="80" priority="85" stopIfTrue="1" operator="equal">
      <formula>0.15</formula>
    </cfRule>
  </conditionalFormatting>
  <conditionalFormatting sqref="A3777:A3779">
    <cfRule type="cellIs" dxfId="79" priority="76" stopIfTrue="1" operator="equal">
      <formula>-0.3</formula>
    </cfRule>
    <cfRule type="cellIs" dxfId="78" priority="77" stopIfTrue="1" operator="equal">
      <formula>-0.15</formula>
    </cfRule>
    <cfRule type="cellIs" dxfId="77" priority="78" stopIfTrue="1" operator="equal">
      <formula>-0.3</formula>
    </cfRule>
    <cfRule type="cellIs" dxfId="76" priority="79" stopIfTrue="1" operator="equal">
      <formula>-0.15</formula>
    </cfRule>
    <cfRule type="cellIs" dxfId="75" priority="80" stopIfTrue="1" operator="equal">
      <formula>"NEW"</formula>
    </cfRule>
  </conditionalFormatting>
  <conditionalFormatting sqref="A3777:A3779">
    <cfRule type="cellIs" dxfId="74" priority="71" stopIfTrue="1" operator="equal">
      <formula>0.3</formula>
    </cfRule>
    <cfRule type="cellIs" dxfId="73" priority="72" stopIfTrue="1" operator="equal">
      <formula>0.15</formula>
    </cfRule>
    <cfRule type="containsText" dxfId="72" priority="73" stopIfTrue="1" operator="containsText" text="NEW">
      <formula>NOT(ISERROR(SEARCH("NEW",A3777)))</formula>
    </cfRule>
    <cfRule type="cellIs" dxfId="71" priority="74" stopIfTrue="1" operator="equal">
      <formula>0.3</formula>
    </cfRule>
    <cfRule type="cellIs" dxfId="70" priority="75" stopIfTrue="1" operator="equal">
      <formula>0.15</formula>
    </cfRule>
  </conditionalFormatting>
  <conditionalFormatting sqref="A3805:A3809">
    <cfRule type="cellIs" dxfId="69" priority="66" stopIfTrue="1" operator="equal">
      <formula>-0.3</formula>
    </cfRule>
    <cfRule type="cellIs" dxfId="68" priority="67" stopIfTrue="1" operator="equal">
      <formula>-0.15</formula>
    </cfRule>
    <cfRule type="cellIs" dxfId="67" priority="68" stopIfTrue="1" operator="equal">
      <formula>-0.3</formula>
    </cfRule>
    <cfRule type="cellIs" dxfId="66" priority="69" stopIfTrue="1" operator="equal">
      <formula>-0.15</formula>
    </cfRule>
    <cfRule type="cellIs" dxfId="65" priority="70" stopIfTrue="1" operator="equal">
      <formula>"NEW"</formula>
    </cfRule>
  </conditionalFormatting>
  <conditionalFormatting sqref="A3805:A3809">
    <cfRule type="cellIs" dxfId="64" priority="61" stopIfTrue="1" operator="equal">
      <formula>0.3</formula>
    </cfRule>
    <cfRule type="cellIs" dxfId="63" priority="62" stopIfTrue="1" operator="equal">
      <formula>0.15</formula>
    </cfRule>
    <cfRule type="containsText" dxfId="62" priority="63" stopIfTrue="1" operator="containsText" text="NEW">
      <formula>NOT(ISERROR(SEARCH("NEW",A3805)))</formula>
    </cfRule>
    <cfRule type="cellIs" dxfId="61" priority="64" stopIfTrue="1" operator="equal">
      <formula>0.3</formula>
    </cfRule>
    <cfRule type="cellIs" dxfId="60" priority="65" stopIfTrue="1" operator="equal">
      <formula>0.15</formula>
    </cfRule>
  </conditionalFormatting>
  <conditionalFormatting sqref="A3820:A3824">
    <cfRule type="cellIs" dxfId="59" priority="56" stopIfTrue="1" operator="equal">
      <formula>-0.3</formula>
    </cfRule>
    <cfRule type="cellIs" dxfId="58" priority="57" stopIfTrue="1" operator="equal">
      <formula>-0.15</formula>
    </cfRule>
    <cfRule type="cellIs" dxfId="57" priority="58" stopIfTrue="1" operator="equal">
      <formula>-0.3</formula>
    </cfRule>
    <cfRule type="cellIs" dxfId="56" priority="59" stopIfTrue="1" operator="equal">
      <formula>-0.15</formula>
    </cfRule>
    <cfRule type="cellIs" dxfId="55" priority="60" stopIfTrue="1" operator="equal">
      <formula>"NEW"</formula>
    </cfRule>
  </conditionalFormatting>
  <conditionalFormatting sqref="A3820:A3824">
    <cfRule type="cellIs" dxfId="54" priority="51" stopIfTrue="1" operator="equal">
      <formula>0.3</formula>
    </cfRule>
    <cfRule type="cellIs" dxfId="53" priority="52" stopIfTrue="1" operator="equal">
      <formula>0.15</formula>
    </cfRule>
    <cfRule type="containsText" dxfId="52" priority="53" stopIfTrue="1" operator="containsText" text="NEW">
      <formula>NOT(ISERROR(SEARCH("NEW",A3820)))</formula>
    </cfRule>
    <cfRule type="cellIs" dxfId="51" priority="54" stopIfTrue="1" operator="equal">
      <formula>0.3</formula>
    </cfRule>
    <cfRule type="cellIs" dxfId="50" priority="55" stopIfTrue="1" operator="equal">
      <formula>0.15</formula>
    </cfRule>
  </conditionalFormatting>
  <conditionalFormatting sqref="A3850:A3854">
    <cfRule type="cellIs" dxfId="49" priority="46" stopIfTrue="1" operator="equal">
      <formula>-0.3</formula>
    </cfRule>
    <cfRule type="cellIs" dxfId="48" priority="47" stopIfTrue="1" operator="equal">
      <formula>-0.15</formula>
    </cfRule>
    <cfRule type="cellIs" dxfId="47" priority="48" stopIfTrue="1" operator="equal">
      <formula>-0.3</formula>
    </cfRule>
    <cfRule type="cellIs" dxfId="46" priority="49" stopIfTrue="1" operator="equal">
      <formula>-0.15</formula>
    </cfRule>
    <cfRule type="cellIs" dxfId="45" priority="50" stopIfTrue="1" operator="equal">
      <formula>"NEW"</formula>
    </cfRule>
  </conditionalFormatting>
  <conditionalFormatting sqref="A3850:A3854">
    <cfRule type="cellIs" dxfId="44" priority="41" stopIfTrue="1" operator="equal">
      <formula>0.3</formula>
    </cfRule>
    <cfRule type="cellIs" dxfId="43" priority="42" stopIfTrue="1" operator="equal">
      <formula>0.15</formula>
    </cfRule>
    <cfRule type="containsText" dxfId="42" priority="43" stopIfTrue="1" operator="containsText" text="NEW">
      <formula>NOT(ISERROR(SEARCH("NEW",A3850)))</formula>
    </cfRule>
    <cfRule type="cellIs" dxfId="41" priority="44" stopIfTrue="1" operator="equal">
      <formula>0.3</formula>
    </cfRule>
    <cfRule type="cellIs" dxfId="40" priority="45" stopIfTrue="1" operator="equal">
      <formula>0.15</formula>
    </cfRule>
  </conditionalFormatting>
  <conditionalFormatting sqref="A3855:A3859">
    <cfRule type="cellIs" dxfId="39" priority="36" stopIfTrue="1" operator="equal">
      <formula>-0.3</formula>
    </cfRule>
    <cfRule type="cellIs" dxfId="38" priority="37" stopIfTrue="1" operator="equal">
      <formula>-0.15</formula>
    </cfRule>
    <cfRule type="cellIs" dxfId="37" priority="38" stopIfTrue="1" operator="equal">
      <formula>-0.3</formula>
    </cfRule>
    <cfRule type="cellIs" dxfId="36" priority="39" stopIfTrue="1" operator="equal">
      <formula>-0.15</formula>
    </cfRule>
    <cfRule type="cellIs" dxfId="35" priority="40" stopIfTrue="1" operator="equal">
      <formula>"NEW"</formula>
    </cfRule>
  </conditionalFormatting>
  <conditionalFormatting sqref="A3855:A3859">
    <cfRule type="cellIs" dxfId="34" priority="31" stopIfTrue="1" operator="equal">
      <formula>0.3</formula>
    </cfRule>
    <cfRule type="cellIs" dxfId="33" priority="32" stopIfTrue="1" operator="equal">
      <formula>0.15</formula>
    </cfRule>
    <cfRule type="containsText" dxfId="32" priority="33" stopIfTrue="1" operator="containsText" text="NEW">
      <formula>NOT(ISERROR(SEARCH("NEW",A3855)))</formula>
    </cfRule>
    <cfRule type="cellIs" dxfId="31" priority="34" stopIfTrue="1" operator="equal">
      <formula>0.3</formula>
    </cfRule>
    <cfRule type="cellIs" dxfId="30" priority="35" stopIfTrue="1" operator="equal">
      <formula>0.15</formula>
    </cfRule>
  </conditionalFormatting>
  <conditionalFormatting sqref="A3912">
    <cfRule type="cellIs" dxfId="29" priority="26" stopIfTrue="1" operator="equal">
      <formula>-0.3</formula>
    </cfRule>
    <cfRule type="cellIs" dxfId="28" priority="27" stopIfTrue="1" operator="equal">
      <formula>-0.15</formula>
    </cfRule>
    <cfRule type="cellIs" dxfId="27" priority="28" stopIfTrue="1" operator="equal">
      <formula>-0.3</formula>
    </cfRule>
    <cfRule type="cellIs" dxfId="26" priority="29" stopIfTrue="1" operator="equal">
      <formula>-0.15</formula>
    </cfRule>
    <cfRule type="cellIs" dxfId="25" priority="30" stopIfTrue="1" operator="equal">
      <formula>"NEW"</formula>
    </cfRule>
  </conditionalFormatting>
  <conditionalFormatting sqref="A3912">
    <cfRule type="cellIs" dxfId="24" priority="21" stopIfTrue="1" operator="equal">
      <formula>0.3</formula>
    </cfRule>
    <cfRule type="cellIs" dxfId="23" priority="22" stopIfTrue="1" operator="equal">
      <formula>0.15</formula>
    </cfRule>
    <cfRule type="containsText" dxfId="22" priority="23" stopIfTrue="1" operator="containsText" text="NEW">
      <formula>NOT(ISERROR(SEARCH("NEW",A3912)))</formula>
    </cfRule>
    <cfRule type="cellIs" dxfId="21" priority="24" stopIfTrue="1" operator="equal">
      <formula>0.3</formula>
    </cfRule>
    <cfRule type="cellIs" dxfId="20" priority="25" stopIfTrue="1" operator="equal">
      <formula>0.15</formula>
    </cfRule>
  </conditionalFormatting>
  <conditionalFormatting sqref="A3913:A3914">
    <cfRule type="cellIs" dxfId="19" priority="16" stopIfTrue="1" operator="equal">
      <formula>-0.3</formula>
    </cfRule>
    <cfRule type="cellIs" dxfId="18" priority="17" stopIfTrue="1" operator="equal">
      <formula>-0.15</formula>
    </cfRule>
    <cfRule type="cellIs" dxfId="17" priority="18" stopIfTrue="1" operator="equal">
      <formula>-0.3</formula>
    </cfRule>
    <cfRule type="cellIs" dxfId="16" priority="19" stopIfTrue="1" operator="equal">
      <formula>-0.15</formula>
    </cfRule>
    <cfRule type="cellIs" dxfId="15" priority="20" stopIfTrue="1" operator="equal">
      <formula>"NEW"</formula>
    </cfRule>
  </conditionalFormatting>
  <conditionalFormatting sqref="A3913:A3914">
    <cfRule type="cellIs" dxfId="14" priority="11" stopIfTrue="1" operator="equal">
      <formula>0.3</formula>
    </cfRule>
    <cfRule type="cellIs" dxfId="13" priority="12" stopIfTrue="1" operator="equal">
      <formula>0.15</formula>
    </cfRule>
    <cfRule type="containsText" dxfId="12" priority="13" stopIfTrue="1" operator="containsText" text="NEW">
      <formula>NOT(ISERROR(SEARCH("NEW",A3913)))</formula>
    </cfRule>
    <cfRule type="cellIs" dxfId="11" priority="14" stopIfTrue="1" operator="equal">
      <formula>0.3</formula>
    </cfRule>
    <cfRule type="cellIs" dxfId="10" priority="15" stopIfTrue="1" operator="equal">
      <formula>0.15</formula>
    </cfRule>
  </conditionalFormatting>
  <conditionalFormatting sqref="A3911">
    <cfRule type="cellIs" dxfId="9" priority="6" stopIfTrue="1" operator="equal">
      <formula>-0.3</formula>
    </cfRule>
    <cfRule type="cellIs" dxfId="8" priority="7" stopIfTrue="1" operator="equal">
      <formula>-0.15</formula>
    </cfRule>
    <cfRule type="cellIs" dxfId="7" priority="8" stopIfTrue="1" operator="equal">
      <formula>-0.3</formula>
    </cfRule>
    <cfRule type="cellIs" dxfId="6" priority="9" stopIfTrue="1" operator="equal">
      <formula>-0.15</formula>
    </cfRule>
    <cfRule type="cellIs" dxfId="5" priority="10" stopIfTrue="1" operator="equal">
      <formula>"NEW"</formula>
    </cfRule>
  </conditionalFormatting>
  <conditionalFormatting sqref="A3911">
    <cfRule type="cellIs" dxfId="4" priority="1" stopIfTrue="1" operator="equal">
      <formula>0.3</formula>
    </cfRule>
    <cfRule type="cellIs" dxfId="3" priority="2" stopIfTrue="1" operator="equal">
      <formula>0.15</formula>
    </cfRule>
    <cfRule type="containsText" dxfId="2" priority="3" stopIfTrue="1" operator="containsText" text="NEW">
      <formula>NOT(ISERROR(SEARCH("NEW",A3911)))</formula>
    </cfRule>
    <cfRule type="cellIs" dxfId="1" priority="4" stopIfTrue="1" operator="equal">
      <formula>0.3</formula>
    </cfRule>
    <cfRule type="cellIs" dxfId="0" priority="5" stopIfTrue="1" operator="equal">
      <formula>0.15</formula>
    </cfRule>
  </conditionalFormatting>
  <pageMargins left="0.39370078740157483" right="0.39370078740157483" top="0.39370078740157483" bottom="0.39370078740157483" header="0.51181102362204722" footer="0.51181102362204722"/>
  <pageSetup paperSize="9" scale="5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activeCell="A17" sqref="A17:F17"/>
    </sheetView>
  </sheetViews>
  <sheetFormatPr defaultRowHeight="12.75"/>
  <cols>
    <col min="1" max="7" width="13.7109375" customWidth="1"/>
  </cols>
  <sheetData>
    <row r="1" spans="1:7" ht="20.25">
      <c r="A1" s="661" t="s">
        <v>103</v>
      </c>
      <c r="B1" s="661"/>
      <c r="C1" s="661"/>
      <c r="D1" s="661"/>
      <c r="E1" s="661"/>
    </row>
    <row r="2" spans="1:7">
      <c r="A2" s="77" t="s">
        <v>93</v>
      </c>
      <c r="B2" s="78"/>
      <c r="C2" s="78"/>
      <c r="D2" s="78"/>
      <c r="E2" s="79"/>
    </row>
    <row r="3" spans="1:7">
      <c r="A3" s="662" t="s">
        <v>94</v>
      </c>
      <c r="B3" s="662"/>
      <c r="C3" s="662"/>
      <c r="D3" s="662"/>
      <c r="E3" s="662"/>
    </row>
    <row r="4" spans="1:7">
      <c r="A4" s="78" t="s">
        <v>95</v>
      </c>
      <c r="B4" s="78"/>
      <c r="C4" s="78"/>
      <c r="D4" s="78"/>
      <c r="E4" s="79"/>
    </row>
    <row r="5" spans="1:7">
      <c r="A5" s="78" t="s">
        <v>96</v>
      </c>
      <c r="B5" s="78"/>
      <c r="C5" s="78"/>
      <c r="D5" s="78"/>
      <c r="E5" s="79"/>
    </row>
    <row r="6" spans="1:7">
      <c r="A6" s="77" t="s">
        <v>97</v>
      </c>
      <c r="B6" s="79"/>
      <c r="C6" s="78"/>
      <c r="D6" s="79"/>
      <c r="E6" s="82"/>
    </row>
    <row r="7" spans="1:7">
      <c r="A7" s="86" t="s">
        <v>104</v>
      </c>
      <c r="B7" s="83">
        <v>5000</v>
      </c>
      <c r="C7" s="83">
        <v>10000</v>
      </c>
      <c r="D7" s="83">
        <v>20000</v>
      </c>
      <c r="E7" s="83">
        <v>40000</v>
      </c>
      <c r="F7" s="83">
        <v>70000</v>
      </c>
      <c r="G7" s="104">
        <v>110000</v>
      </c>
    </row>
    <row r="8" spans="1:7">
      <c r="A8" s="86" t="s">
        <v>105</v>
      </c>
      <c r="B8" s="84">
        <v>0.03</v>
      </c>
      <c r="C8" s="84">
        <v>0.06</v>
      </c>
      <c r="D8" s="84">
        <v>0.09</v>
      </c>
      <c r="E8" s="84">
        <v>0.12</v>
      </c>
      <c r="F8" s="84">
        <v>0.15</v>
      </c>
      <c r="G8" s="84">
        <v>0.18</v>
      </c>
    </row>
    <row r="9" spans="1:7" ht="12.75" customHeight="1">
      <c r="A9" s="663" t="s">
        <v>106</v>
      </c>
      <c r="B9" s="663"/>
      <c r="C9" s="663"/>
      <c r="D9" s="663"/>
      <c r="E9" s="663"/>
      <c r="F9" s="663"/>
    </row>
    <row r="10" spans="1:7" ht="13.5" customHeight="1">
      <c r="A10" s="665" t="s">
        <v>107</v>
      </c>
      <c r="B10" s="665"/>
      <c r="C10" s="665"/>
      <c r="D10" s="665"/>
      <c r="E10" s="665"/>
      <c r="F10" s="665"/>
    </row>
    <row r="11" spans="1:7">
      <c r="A11" s="81" t="s">
        <v>108</v>
      </c>
      <c r="B11" s="78"/>
      <c r="C11" s="78"/>
      <c r="D11" s="78"/>
      <c r="E11" s="79"/>
    </row>
    <row r="12" spans="1:7">
      <c r="A12" s="80" t="s">
        <v>109</v>
      </c>
      <c r="B12" s="78"/>
      <c r="C12" s="78"/>
      <c r="D12" s="78"/>
      <c r="E12" s="79"/>
    </row>
    <row r="13" spans="1:7">
      <c r="A13" s="80" t="s">
        <v>98</v>
      </c>
      <c r="B13" s="78"/>
      <c r="C13" s="78"/>
      <c r="D13" s="78"/>
      <c r="E13" s="79"/>
    </row>
    <row r="14" spans="1:7">
      <c r="A14" s="662" t="s">
        <v>3233</v>
      </c>
      <c r="B14" s="662"/>
      <c r="C14" s="662"/>
      <c r="D14" s="662"/>
      <c r="E14" s="662"/>
    </row>
    <row r="15" spans="1:7">
      <c r="A15" s="662" t="s">
        <v>972</v>
      </c>
      <c r="B15" s="662"/>
      <c r="C15" s="662"/>
      <c r="D15" s="662"/>
      <c r="E15" s="662"/>
      <c r="F15" s="662"/>
      <c r="G15" s="662"/>
    </row>
    <row r="16" spans="1:7" ht="12.75" customHeight="1">
      <c r="A16" s="662" t="s">
        <v>110</v>
      </c>
      <c r="B16" s="662"/>
      <c r="C16" s="662"/>
      <c r="D16" s="662"/>
      <c r="E16" s="662"/>
      <c r="F16" s="662"/>
    </row>
    <row r="17" spans="1:6" ht="15" customHeight="1">
      <c r="A17" s="662" t="s">
        <v>3234</v>
      </c>
      <c r="B17" s="662"/>
      <c r="C17" s="662"/>
      <c r="D17" s="662"/>
      <c r="E17" s="662"/>
      <c r="F17" s="662"/>
    </row>
    <row r="18" spans="1:6" ht="25.5" customHeight="1">
      <c r="A18" s="664" t="s">
        <v>111</v>
      </c>
      <c r="B18" s="662"/>
      <c r="C18" s="662"/>
      <c r="D18" s="662"/>
      <c r="E18" s="662"/>
    </row>
    <row r="19" spans="1:6">
      <c r="A19" s="85" t="s">
        <v>4096</v>
      </c>
      <c r="B19" s="78"/>
      <c r="C19" s="78"/>
      <c r="D19" s="78"/>
      <c r="E19" s="79"/>
    </row>
    <row r="20" spans="1:6">
      <c r="A20" s="81" t="s">
        <v>99</v>
      </c>
      <c r="B20" s="78"/>
      <c r="C20" s="78"/>
      <c r="D20" s="78"/>
      <c r="E20" s="79"/>
    </row>
    <row r="21" spans="1:6">
      <c r="A21" s="78" t="s">
        <v>112</v>
      </c>
      <c r="B21" s="78"/>
      <c r="C21" s="78"/>
      <c r="D21" s="78"/>
      <c r="E21" s="79"/>
    </row>
    <row r="22" spans="1:6">
      <c r="A22" s="78" t="s">
        <v>3</v>
      </c>
      <c r="B22" s="78"/>
      <c r="C22" s="78"/>
      <c r="D22" s="78"/>
      <c r="E22" s="79"/>
    </row>
    <row r="23" spans="1:6">
      <c r="A23" s="78" t="s">
        <v>4093</v>
      </c>
      <c r="B23" s="78"/>
      <c r="C23" s="78"/>
      <c r="D23" s="78"/>
      <c r="E23" s="79"/>
    </row>
    <row r="24" spans="1:6">
      <c r="A24" s="78"/>
      <c r="B24" s="357" t="s">
        <v>4094</v>
      </c>
      <c r="C24" s="78"/>
      <c r="D24" s="78"/>
      <c r="E24" s="79"/>
    </row>
    <row r="25" spans="1:6">
      <c r="A25" s="78" t="s">
        <v>536</v>
      </c>
      <c r="B25" s="78"/>
      <c r="C25" s="78"/>
      <c r="D25" s="78"/>
      <c r="E25" s="79"/>
    </row>
    <row r="26" spans="1:6">
      <c r="A26" s="81" t="s">
        <v>100</v>
      </c>
      <c r="B26" s="78"/>
      <c r="C26" s="78"/>
      <c r="D26" s="78"/>
      <c r="E26" s="79"/>
    </row>
    <row r="27" spans="1:6">
      <c r="A27" s="78" t="s">
        <v>101</v>
      </c>
      <c r="B27" s="78"/>
      <c r="C27" s="78"/>
      <c r="D27" s="78"/>
      <c r="E27" s="79"/>
    </row>
    <row r="28" spans="1:6">
      <c r="A28" s="81" t="s">
        <v>102</v>
      </c>
      <c r="B28" s="78"/>
      <c r="C28" s="78"/>
      <c r="D28" s="78"/>
      <c r="E28" s="79"/>
    </row>
    <row r="29" spans="1:6">
      <c r="A29" s="78" t="s">
        <v>970</v>
      </c>
      <c r="B29" s="78"/>
      <c r="C29" s="78"/>
      <c r="D29" s="78"/>
      <c r="E29" s="79"/>
    </row>
    <row r="30" spans="1:6">
      <c r="A30" s="105" t="s">
        <v>393</v>
      </c>
      <c r="B30" s="106" t="s">
        <v>971</v>
      </c>
    </row>
    <row r="31" spans="1:6">
      <c r="A31" s="106" t="s">
        <v>391</v>
      </c>
      <c r="B31" s="106" t="s">
        <v>392</v>
      </c>
    </row>
  </sheetData>
  <mergeCells count="9">
    <mergeCell ref="A1:E1"/>
    <mergeCell ref="A3:E3"/>
    <mergeCell ref="A14:E14"/>
    <mergeCell ref="A9:F9"/>
    <mergeCell ref="A18:E18"/>
    <mergeCell ref="A10:F10"/>
    <mergeCell ref="A16:F16"/>
    <mergeCell ref="A17:F17"/>
    <mergeCell ref="A15:G15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КАРНАВАЛ</vt:lpstr>
      <vt:lpstr>Коммерческие условия</vt:lpstr>
      <vt:lpstr>КАРНАВАЛ!Область_печати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q</cp:lastModifiedBy>
  <cp:lastPrinted>2012-04-05T06:31:58Z</cp:lastPrinted>
  <dcterms:created xsi:type="dcterms:W3CDTF">2006-12-27T13:18:58Z</dcterms:created>
  <dcterms:modified xsi:type="dcterms:W3CDTF">2016-04-04T07:16:11Z</dcterms:modified>
</cp:coreProperties>
</file>